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FINANCE\PURCHASING\06 - BIDS\2023\F23-07-060 - As Needed GFD Apparatus and Equipment\IFB Docs\IFB Draft\"/>
    </mc:Choice>
  </mc:AlternateContent>
  <xr:revisionPtr revIDLastSave="0" documentId="13_ncr:1_{7086E932-490E-403C-B4C6-BC04F8C84B0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EMS" sheetId="2" r:id="rId1"/>
    <sheet name="Engine" sheetId="3" r:id="rId2"/>
    <sheet name="Ladder_Truck" sheetId="4" r:id="rId3"/>
    <sheet name="Quint" sheetId="5" r:id="rId4"/>
    <sheet name="Rescue" sheetId="6" r:id="rId5"/>
  </sheets>
  <definedNames>
    <definedName name="_xlnm.Print_Area" localSheetId="2">Ladder_Truck!$A$1:$E$187</definedName>
    <definedName name="_xlnm.Print_Area" localSheetId="4">Rescue!$A$1:$C$187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3" i="2" l="1"/>
  <c r="D8" i="5" l="1"/>
  <c r="D184" i="6"/>
  <c r="D165" i="6"/>
  <c r="D160" i="6"/>
  <c r="D156" i="6"/>
  <c r="D148" i="6"/>
  <c r="D143" i="6"/>
  <c r="D138" i="6"/>
  <c r="D134" i="6"/>
  <c r="D130" i="6"/>
  <c r="D118" i="6"/>
  <c r="D110" i="6"/>
  <c r="D68" i="6"/>
  <c r="D62" i="6"/>
  <c r="D43" i="6"/>
  <c r="D9" i="6"/>
  <c r="E98" i="3"/>
  <c r="E90" i="3"/>
  <c r="E27" i="3"/>
  <c r="E13" i="3"/>
  <c r="D113" i="5"/>
  <c r="D148" i="4"/>
  <c r="D156" i="4"/>
  <c r="D165" i="4"/>
  <c r="D184" i="4"/>
  <c r="D160" i="4"/>
  <c r="D143" i="4"/>
  <c r="D138" i="4"/>
  <c r="D134" i="4"/>
  <c r="D130" i="4"/>
  <c r="D118" i="4"/>
  <c r="D110" i="4"/>
  <c r="D68" i="4"/>
  <c r="D62" i="4"/>
  <c r="D43" i="4"/>
  <c r="D9" i="4"/>
  <c r="D211" i="5"/>
  <c r="D203" i="5"/>
  <c r="D152" i="5"/>
  <c r="D141" i="5"/>
  <c r="D132" i="5"/>
  <c r="D118" i="5"/>
  <c r="D105" i="5"/>
  <c r="D97" i="5"/>
  <c r="D92" i="5"/>
  <c r="D87" i="5"/>
  <c r="D82" i="5"/>
  <c r="D70" i="5"/>
  <c r="D62" i="5"/>
  <c r="D17" i="5"/>
  <c r="D22" i="5"/>
  <c r="D131" i="2"/>
  <c r="D176" i="2" s="1"/>
  <c r="D155" i="2"/>
  <c r="D86" i="2"/>
  <c r="D186" i="6" l="1"/>
  <c r="E100" i="3"/>
  <c r="D213" i="5"/>
  <c r="D186" i="4"/>
</calcChain>
</file>

<file path=xl/sharedStrings.xml><?xml version="1.0" encoding="utf-8"?>
<sst xmlns="http://schemas.openxmlformats.org/spreadsheetml/2006/main" count="1358" uniqueCount="616">
  <si>
    <t>Equipment Description</t>
  </si>
  <si>
    <t>Part Number</t>
  </si>
  <si>
    <t xml:space="preserve">Quantity </t>
  </si>
  <si>
    <t>Red Jump Kit</t>
  </si>
  <si>
    <t>Blue Med Bag</t>
  </si>
  <si>
    <t>2522-00602</t>
  </si>
  <si>
    <t>BP Cuff Kit</t>
  </si>
  <si>
    <t>Stethoscope</t>
  </si>
  <si>
    <t>Glucometer</t>
  </si>
  <si>
    <t>2761-20101</t>
  </si>
  <si>
    <t>Bandaids</t>
  </si>
  <si>
    <r>
      <rPr>
        <u/>
        <sz val="11"/>
        <color indexed="16"/>
        <rFont val="Calibri"/>
      </rPr>
      <t>J3005</t>
    </r>
  </si>
  <si>
    <t>Lancets</t>
  </si>
  <si>
    <t>70-1020BX</t>
  </si>
  <si>
    <t>Test Strips</t>
  </si>
  <si>
    <t>2763-20025</t>
  </si>
  <si>
    <t>Alcohol preps</t>
  </si>
  <si>
    <r>
      <rPr>
        <u/>
        <sz val="11"/>
        <color indexed="16"/>
        <rFont val="Calibri"/>
      </rPr>
      <t>1330-85300</t>
    </r>
  </si>
  <si>
    <t>Oral Glucose</t>
  </si>
  <si>
    <t>Drip Bulbs</t>
  </si>
  <si>
    <t>Sharps Shuttle</t>
  </si>
  <si>
    <t>PPE kit</t>
  </si>
  <si>
    <t>56-6300</t>
  </si>
  <si>
    <t>Ring Cutter</t>
  </si>
  <si>
    <r>
      <rPr>
        <u/>
        <sz val="11"/>
        <color indexed="16"/>
        <rFont val="Calibri"/>
      </rPr>
      <t>2832-81418</t>
    </r>
  </si>
  <si>
    <t>Trauma Shears</t>
  </si>
  <si>
    <t>Pen Light</t>
  </si>
  <si>
    <t>Pens</t>
  </si>
  <si>
    <t>Patient Note Pads</t>
  </si>
  <si>
    <t>Sam Splint</t>
  </si>
  <si>
    <t>ALS Field Guide</t>
  </si>
  <si>
    <t>Drug Bag</t>
  </si>
  <si>
    <t>2524-00318</t>
  </si>
  <si>
    <t>Mad Nasal</t>
  </si>
  <si>
    <t>Narcan</t>
  </si>
  <si>
    <t>Epi 1:10,000</t>
  </si>
  <si>
    <t>Atropine</t>
  </si>
  <si>
    <t>Normal Saline 100cc</t>
  </si>
  <si>
    <r>
      <rPr>
        <u/>
        <sz val="11"/>
        <color indexed="16"/>
        <rFont val="Calibri"/>
      </rPr>
      <t>7984-23</t>
    </r>
  </si>
  <si>
    <t>Dopamine</t>
  </si>
  <si>
    <t>Glucagon</t>
  </si>
  <si>
    <t>Sodium Bicarb</t>
  </si>
  <si>
    <t>D-50</t>
  </si>
  <si>
    <t>60 drop set</t>
  </si>
  <si>
    <t>Buff Cap</t>
  </si>
  <si>
    <t>1714-31081</t>
  </si>
  <si>
    <t>12 ml syringe</t>
  </si>
  <si>
    <t>1633-26510</t>
  </si>
  <si>
    <t>3 ml syringe</t>
  </si>
  <si>
    <t>1633-20003</t>
  </si>
  <si>
    <t>1 ml syringe</t>
  </si>
  <si>
    <t>22 g needles</t>
  </si>
  <si>
    <t>CO12350</t>
  </si>
  <si>
    <t>25 g needles</t>
  </si>
  <si>
    <t>Needless prep cannulas</t>
  </si>
  <si>
    <t>Saline syringe</t>
  </si>
  <si>
    <t>600-10</t>
  </si>
  <si>
    <t>4x4</t>
  </si>
  <si>
    <t>Tourniquet</t>
  </si>
  <si>
    <t>1880-19231</t>
  </si>
  <si>
    <t>Adenosine</t>
  </si>
  <si>
    <t>Racemic Epi</t>
  </si>
  <si>
    <t>Epi 1:1,000</t>
  </si>
  <si>
    <t>Solumedrol</t>
  </si>
  <si>
    <t>Terbutaline</t>
  </si>
  <si>
    <t>Benadryl</t>
  </si>
  <si>
    <t>Amiodarone</t>
  </si>
  <si>
    <t>Nitrostat</t>
  </si>
  <si>
    <t>Zofran</t>
  </si>
  <si>
    <t>Zofran tabs</t>
  </si>
  <si>
    <t>Mag</t>
  </si>
  <si>
    <t>D10</t>
  </si>
  <si>
    <t>1921-16217</t>
  </si>
  <si>
    <t>Lidocaine</t>
  </si>
  <si>
    <t>IV Bag</t>
  </si>
  <si>
    <t>1000 cc NS</t>
  </si>
  <si>
    <t>601324x</t>
  </si>
  <si>
    <t>Macro drips</t>
  </si>
  <si>
    <t>Pre filled syringe</t>
  </si>
  <si>
    <t>Tegaderms</t>
  </si>
  <si>
    <t>1 box</t>
  </si>
  <si>
    <t>Tape</t>
  </si>
  <si>
    <t>1110-14002</t>
  </si>
  <si>
    <t>Angios</t>
  </si>
  <si>
    <t>Trauma Dressing</t>
  </si>
  <si>
    <t>Clipboard</t>
  </si>
  <si>
    <t>Trauma bag</t>
  </si>
  <si>
    <t>Triangular Bandages</t>
  </si>
  <si>
    <t>J2050</t>
  </si>
  <si>
    <t>8x10's</t>
  </si>
  <si>
    <t>Athletic tape</t>
  </si>
  <si>
    <t>1110-14007, 1110-14008</t>
  </si>
  <si>
    <t>cold packs</t>
  </si>
  <si>
    <t>1431-66000</t>
  </si>
  <si>
    <t>Kerlix</t>
  </si>
  <si>
    <t>1121-36645</t>
  </si>
  <si>
    <t>Conbat Gauze</t>
  </si>
  <si>
    <r>
      <rPr>
        <u/>
        <sz val="11"/>
        <color indexed="16"/>
        <rFont val="Calibri"/>
      </rPr>
      <t>1214-00620</t>
    </r>
  </si>
  <si>
    <t>Smart T</t>
  </si>
  <si>
    <t>G1091</t>
  </si>
  <si>
    <t>Chest Seal</t>
  </si>
  <si>
    <t>1216-01104</t>
  </si>
  <si>
    <t>EZ IO</t>
  </si>
  <si>
    <t>Adult Large Needles</t>
  </si>
  <si>
    <t>Adult Regular Needles</t>
  </si>
  <si>
    <t>Child Needles</t>
  </si>
  <si>
    <t>Buff cap</t>
  </si>
  <si>
    <t>Inside Bags</t>
  </si>
  <si>
    <t>Thermometer</t>
  </si>
  <si>
    <r>
      <rPr>
        <u/>
        <sz val="11"/>
        <color indexed="16"/>
        <rFont val="Calibri"/>
      </rPr>
      <t>2731-14602</t>
    </r>
  </si>
  <si>
    <t>Sub-Total</t>
  </si>
  <si>
    <t>Airway Bag</t>
  </si>
  <si>
    <t>CPAP</t>
  </si>
  <si>
    <t>777557-1</t>
  </si>
  <si>
    <t>2521-03518</t>
  </si>
  <si>
    <t>Mega Mover</t>
  </si>
  <si>
    <t>3246-12345</t>
  </si>
  <si>
    <t>PEDS NRBM</t>
  </si>
  <si>
    <t>D6141</t>
  </si>
  <si>
    <t>PEDS NC</t>
  </si>
  <si>
    <t>PEDS Neb Mask</t>
  </si>
  <si>
    <t>2525-01094</t>
  </si>
  <si>
    <t>Miller Blades</t>
  </si>
  <si>
    <t>In intubation kit</t>
  </si>
  <si>
    <t>Mac Blades</t>
  </si>
  <si>
    <t>Handle</t>
  </si>
  <si>
    <t>Small Handle</t>
  </si>
  <si>
    <t>Magills</t>
  </si>
  <si>
    <t>400007, 400008</t>
  </si>
  <si>
    <t>BAAM</t>
  </si>
  <si>
    <t>N6050</t>
  </si>
  <si>
    <t>Neo Synephrine</t>
  </si>
  <si>
    <t>Lidocaine Jelly</t>
  </si>
  <si>
    <t>Lidocaine Syringe</t>
  </si>
  <si>
    <t>10 G needles</t>
  </si>
  <si>
    <t>ET holder</t>
  </si>
  <si>
    <t>020400, 020500</t>
  </si>
  <si>
    <t>Tubes</t>
  </si>
  <si>
    <t>Cric Kit</t>
  </si>
  <si>
    <t>Syringes</t>
  </si>
  <si>
    <t>Bougee stick</t>
  </si>
  <si>
    <t>2120-21282</t>
  </si>
  <si>
    <t>Chest seal</t>
  </si>
  <si>
    <t>Provodine</t>
  </si>
  <si>
    <t>Igels</t>
  </si>
  <si>
    <t>MIL-KLTD203, MIL-KLTD204, MIL-KLTD205</t>
  </si>
  <si>
    <t>NPA</t>
  </si>
  <si>
    <t>2021-18120, 2020-18122, 2021-18128, 2021-18124, 2021-18132, 2021-18126, 2021-18130</t>
  </si>
  <si>
    <t>OPA</t>
  </si>
  <si>
    <t>Rusch color</t>
  </si>
  <si>
    <t>Adult Neb</t>
  </si>
  <si>
    <t>Adult Mask kit</t>
  </si>
  <si>
    <t>Inline Neb kit</t>
  </si>
  <si>
    <t>Albuterol</t>
  </si>
  <si>
    <t>Ipratropium</t>
  </si>
  <si>
    <t>Respiratory Saline</t>
  </si>
  <si>
    <t>Adult BVM</t>
  </si>
  <si>
    <t>301-C1000</t>
  </si>
  <si>
    <t>King Vision</t>
  </si>
  <si>
    <t>2144-KV311</t>
  </si>
  <si>
    <t>King Blades</t>
  </si>
  <si>
    <t>2144-KV031, 2144-KV033</t>
  </si>
  <si>
    <t>NC</t>
  </si>
  <si>
    <t xml:space="preserve">NRBM </t>
  </si>
  <si>
    <t>D020603</t>
  </si>
  <si>
    <t>Oxygen Keeper</t>
  </si>
  <si>
    <t>Oxygen Bottles</t>
  </si>
  <si>
    <t>Oxygen rack</t>
  </si>
  <si>
    <t>WEPX-1027</t>
  </si>
  <si>
    <t>PEDS Kit</t>
  </si>
  <si>
    <t>Bag</t>
  </si>
  <si>
    <t>Broslow Tape</t>
  </si>
  <si>
    <t>BP Kit</t>
  </si>
  <si>
    <t>Peds Stethoscope</t>
  </si>
  <si>
    <t>508-10-432095</t>
  </si>
  <si>
    <t>Trauma Scissors</t>
  </si>
  <si>
    <t>Child BVM</t>
  </si>
  <si>
    <t>301-C3000</t>
  </si>
  <si>
    <t>Infant BVM</t>
  </si>
  <si>
    <t>301-C4000</t>
  </si>
  <si>
    <t>ET tubes</t>
  </si>
  <si>
    <t>Child masks</t>
  </si>
  <si>
    <t>Infant Masks</t>
  </si>
  <si>
    <t>Tube Tie</t>
  </si>
  <si>
    <t>Bite stick</t>
  </si>
  <si>
    <t>Buretrol Set</t>
  </si>
  <si>
    <t>G4538</t>
  </si>
  <si>
    <t>Arm boards</t>
  </si>
  <si>
    <t>56-1005EA, 56-1010EA</t>
  </si>
  <si>
    <t>10 drop sets</t>
  </si>
  <si>
    <t>Blades</t>
  </si>
  <si>
    <t>King Vision Blade</t>
  </si>
  <si>
    <t>Med Compartment</t>
  </si>
  <si>
    <t>Traction Splint</t>
  </si>
  <si>
    <t>KED</t>
  </si>
  <si>
    <t>Suction Strap</t>
  </si>
  <si>
    <t>Suction Unit</t>
  </si>
  <si>
    <t>Large Cardboard Splint</t>
  </si>
  <si>
    <t>Wool Blanket</t>
  </si>
  <si>
    <t>KB10-604</t>
  </si>
  <si>
    <t>Pet O2 Bag</t>
  </si>
  <si>
    <t>?</t>
  </si>
  <si>
    <t>Container Purple Equipment Wipes</t>
  </si>
  <si>
    <t>NICE-PAK</t>
  </si>
  <si>
    <t>Backboard</t>
  </si>
  <si>
    <t>268160</t>
  </si>
  <si>
    <t>Scoop stretcher</t>
  </si>
  <si>
    <t>3245-06518</t>
  </si>
  <si>
    <t>Adult C-collar</t>
  </si>
  <si>
    <t>L980010</t>
  </si>
  <si>
    <t>Pediatric c-collar</t>
  </si>
  <si>
    <t>L980021</t>
  </si>
  <si>
    <t>C-collar bag</t>
  </si>
  <si>
    <t>LA980700</t>
  </si>
  <si>
    <t>Head immobilizer</t>
  </si>
  <si>
    <t>OB kit</t>
  </si>
  <si>
    <t>4440010-B</t>
  </si>
  <si>
    <t>Total</t>
  </si>
  <si>
    <t>Hose</t>
  </si>
  <si>
    <t>5" rubber supply hose 100'</t>
  </si>
  <si>
    <t>RC50-450</t>
  </si>
  <si>
    <t>High pressure 5"</t>
  </si>
  <si>
    <t>Key Eco-10</t>
  </si>
  <si>
    <t xml:space="preserve">Pony 25' Section </t>
  </si>
  <si>
    <t>RC5078-2</t>
  </si>
  <si>
    <t>2" highrise hose combat ready 50'</t>
  </si>
  <si>
    <t>DP20-1000</t>
  </si>
  <si>
    <t xml:space="preserve">1.75" hose tru ID polyester 50' </t>
  </si>
  <si>
    <t>DP17-100S</t>
  </si>
  <si>
    <t>1.75 " hose Tru ID Polyester 50'</t>
  </si>
  <si>
    <t>DP17-TRU</t>
  </si>
  <si>
    <t>1.5" rubber Dura flow rubber 50'</t>
  </si>
  <si>
    <t>RC15-600</t>
  </si>
  <si>
    <t>2.5" Big 10 Double Jacket 50'</t>
  </si>
  <si>
    <t>DP25-800</t>
  </si>
  <si>
    <t>3" Big 10 Double jacket 50'</t>
  </si>
  <si>
    <t>DP30-800</t>
  </si>
  <si>
    <t>Nozzles</t>
  </si>
  <si>
    <t>Elkhart 1.5” body with full ball-valve</t>
  </si>
  <si>
    <t>B-375-GA</t>
  </si>
  <si>
    <t>2.5” Elkhart body with full ball-valve</t>
  </si>
  <si>
    <t>DB-375-GA</t>
  </si>
  <si>
    <t>1 1/8” Elkhart smooth-bore tip with stream straightener</t>
  </si>
  <si>
    <t>187-A-1 1/8</t>
  </si>
  <si>
    <t>Chief fog tips rated at 175 gpm @ 75 psi., orange</t>
  </si>
  <si>
    <t>4000-14</t>
  </si>
  <si>
    <t>15/16” Elkhart smooth-bore tip with stream straightener</t>
  </si>
  <si>
    <t>187-A-15/16</t>
  </si>
  <si>
    <t xml:space="preserve">Blitz </t>
  </si>
  <si>
    <t>TFT-XXC-53-HE</t>
  </si>
  <si>
    <t>Foam Eductor 125 gpm</t>
  </si>
  <si>
    <t>pyrolite 3125</t>
  </si>
  <si>
    <t>Cellar Nozzle</t>
  </si>
  <si>
    <t>AB-535</t>
  </si>
  <si>
    <t>Akron Monitor Apollo</t>
  </si>
  <si>
    <t>7/8 Elkhart Smooth-bore</t>
  </si>
  <si>
    <t>Tools/Adapters/vavles</t>
  </si>
  <si>
    <t xml:space="preserve">2.5” to 1.5” NS brass fire hose reducer (chrome) </t>
  </si>
  <si>
    <t>37R2515C</t>
  </si>
  <si>
    <t>C &amp; S 2.5” to 1.5” gated wye 1 $201.60</t>
  </si>
  <si>
    <t xml:space="preserve">WV2515 </t>
  </si>
  <si>
    <t xml:space="preserve">2.5” NS double female adapters 2 </t>
  </si>
  <si>
    <t>35R2525</t>
  </si>
  <si>
    <t xml:space="preserve"> 2.5” NS double male adapters 2 36R2525 </t>
  </si>
  <si>
    <t xml:space="preserve">36R2525 </t>
  </si>
  <si>
    <t xml:space="preserve"> 1.5” F to 2.5” M NS thread hose increaser adapter</t>
  </si>
  <si>
    <t>37R1525</t>
  </si>
  <si>
    <t xml:space="preserve">1.5” NS to garden hose adapter 1 </t>
  </si>
  <si>
    <t>37R15G</t>
  </si>
  <si>
    <t>Garden hose 3/4"</t>
  </si>
  <si>
    <t>25'</t>
  </si>
  <si>
    <t xml:space="preserve">1.5" to 1.5" Double Female </t>
  </si>
  <si>
    <t>Siamease 2.5' to 5" stortz</t>
  </si>
  <si>
    <t xml:space="preserve">AWG </t>
  </si>
  <si>
    <t xml:space="preserve">TFT intake valves </t>
  </si>
  <si>
    <t>AB1ST</t>
  </si>
  <si>
    <t>Akron Revolution intake valve</t>
  </si>
  <si>
    <t>AKRON 79820001</t>
  </si>
  <si>
    <t xml:space="preserve">Akron adjustable Style 15 hydrant wrenches </t>
  </si>
  <si>
    <t xml:space="preserve">Multi-Purpose ABC rated 40 pound extinguisher 1 </t>
  </si>
  <si>
    <t xml:space="preserve">6 liter K-class extinguisher </t>
  </si>
  <si>
    <t xml:space="preserve">2A10BC Dry Chemical extinguisher </t>
  </si>
  <si>
    <t xml:space="preserve">2.5 gallon pressurized water extinguisher </t>
  </si>
  <si>
    <t>Extinguisher Mounts, 20 lb. 2 $137.16</t>
  </si>
  <si>
    <t xml:space="preserve">Three-foot (3’) 1.5” NS piercing nozzle (125 gpm) </t>
  </si>
  <si>
    <t xml:space="preserve">Akron 1088 </t>
  </si>
  <si>
    <t xml:space="preserve">Elkhart Brass 2.5” inline gauge model #228A  </t>
  </si>
  <si>
    <t>228-A-2.5</t>
  </si>
  <si>
    <t xml:space="preserve"> Elkhart Brass 2.5” inline drain elbow model 105A </t>
  </si>
  <si>
    <t>105A</t>
  </si>
  <si>
    <t>FG 8 pound pick-head fire axe</t>
  </si>
  <si>
    <t xml:space="preserve">FG 8 pound flat-head fire axes </t>
  </si>
  <si>
    <t>Loc Slot</t>
  </si>
  <si>
    <t xml:space="preserve"> 30” Halligan pro-bar (dropped forged, single piece) </t>
  </si>
  <si>
    <t>Pro Bar</t>
  </si>
  <si>
    <t xml:space="preserve">Three foot (3’) D-handled closet hook </t>
  </si>
  <si>
    <t>Paratec</t>
  </si>
  <si>
    <t>Super Vac gasoline-powered blower</t>
  </si>
  <si>
    <t xml:space="preserve">#718G4-H </t>
  </si>
  <si>
    <t>Electric fan Blowhard Quickee</t>
  </si>
  <si>
    <t>BH Quickee</t>
  </si>
  <si>
    <t>Blow hard Quickee</t>
  </si>
  <si>
    <t xml:space="preserve">Little Giant Type 1A Classic ladder </t>
  </si>
  <si>
    <t>Model 13</t>
  </si>
  <si>
    <t>Elkhart Brass 285 hose clamp with mount</t>
  </si>
  <si>
    <t>286/285-MB</t>
  </si>
  <si>
    <t xml:space="preserve"> 6” NH thread to Storz hydrant adapter</t>
  </si>
  <si>
    <t xml:space="preserve">S37S56 </t>
  </si>
  <si>
    <t>PIG Forcible Entry Tool, notched-head</t>
  </si>
  <si>
    <t>32 BLK</t>
  </si>
  <si>
    <t>Kochek 6" NHF x 5" Storz, Hydrant Adapter</t>
  </si>
  <si>
    <t xml:space="preserve">C &amp; S, 1" foam Gun (short) </t>
  </si>
  <si>
    <t>FGP6</t>
  </si>
  <si>
    <t xml:space="preserve">C &amp; S, Case 24 Foam Cartridges </t>
  </si>
  <si>
    <t>FCA24</t>
  </si>
  <si>
    <t>Hydrant to Stortz</t>
  </si>
  <si>
    <t>K tool</t>
  </si>
  <si>
    <t>KTOOL-Kit</t>
  </si>
  <si>
    <t>Pro Loc car entry kit</t>
  </si>
  <si>
    <t>AK42-LAXL</t>
  </si>
  <si>
    <t>Sledge</t>
  </si>
  <si>
    <t>10lb 32"</t>
  </si>
  <si>
    <t>18" bolt cutters</t>
  </si>
  <si>
    <t>FHU</t>
  </si>
  <si>
    <t>Milwaukee M18 Tower Light</t>
  </si>
  <si>
    <t>Rocket Dual</t>
  </si>
  <si>
    <t>Traffic Cones</t>
  </si>
  <si>
    <t>JBC Safety</t>
  </si>
  <si>
    <t>Misc tool kit, bag and small crow nest tools</t>
  </si>
  <si>
    <t>First Place supply</t>
  </si>
  <si>
    <t>Hydrant bag</t>
  </si>
  <si>
    <t>Trash Hook</t>
  </si>
  <si>
    <t>Zico LA</t>
  </si>
  <si>
    <t>NY Hook</t>
  </si>
  <si>
    <t>Evan Greeley Adapter</t>
  </si>
  <si>
    <t>Progressive packs</t>
  </si>
  <si>
    <t>DOD</t>
  </si>
  <si>
    <t>Mystery Ranch</t>
  </si>
  <si>
    <t>Shift BLK</t>
  </si>
  <si>
    <t>Fire Shelters</t>
  </si>
  <si>
    <t>FEDMALL</t>
  </si>
  <si>
    <t>Bell Reducers</t>
  </si>
  <si>
    <t>102A Elkhart</t>
  </si>
  <si>
    <t>Scott RIC Pack</t>
  </si>
  <si>
    <t> SCO-200954-02</t>
  </si>
  <si>
    <t>Spanner 2.5"</t>
  </si>
  <si>
    <t>FHD</t>
  </si>
  <si>
    <t>LDH Spanner</t>
  </si>
  <si>
    <t>FHD 5"</t>
  </si>
  <si>
    <t xml:space="preserve">5" low level strainer </t>
  </si>
  <si>
    <t>LL257-P07-P18</t>
  </si>
  <si>
    <t xml:space="preserve">2.5" gate valves </t>
  </si>
  <si>
    <t>853-30051 BLACK</t>
  </si>
  <si>
    <t>Pyro Solve</t>
  </si>
  <si>
    <t>5 gal buckets</t>
  </si>
  <si>
    <t>Ice Rescue Suit and throw bags</t>
  </si>
  <si>
    <t>Mustang</t>
  </si>
  <si>
    <t>Hot Stick</t>
  </si>
  <si>
    <t xml:space="preserve">Tempest Leader V/AC </t>
  </si>
  <si>
    <t>Life Jackets</t>
  </si>
  <si>
    <t xml:space="preserve">Mustang </t>
  </si>
  <si>
    <t>Hose Jacket</t>
  </si>
  <si>
    <t>Mounting</t>
  </si>
  <si>
    <t xml:space="preserve">Pac Trac Model #1001 Hookloks </t>
  </si>
  <si>
    <t xml:space="preserve">Pac Trac Model #1004-Y Handleloks </t>
  </si>
  <si>
    <t xml:space="preserve">Pac Trac Model # 1009 Tool Hanger </t>
  </si>
  <si>
    <t>Pac Trac Model # K5003 IronsLok</t>
  </si>
  <si>
    <t>K5003</t>
  </si>
  <si>
    <t xml:space="preserve">Elkhart Brass Model # 653 Tri-Lock Nozzle Holder </t>
  </si>
  <si>
    <t>QTY</t>
  </si>
  <si>
    <t>TNT</t>
  </si>
  <si>
    <t>TNT BFC Cutter</t>
  </si>
  <si>
    <t>STORM EBFC-320-D</t>
  </si>
  <si>
    <t xml:space="preserve">TNT 100 28" Spreader </t>
  </si>
  <si>
    <t xml:space="preserve">STORM ES-100-28-D </t>
  </si>
  <si>
    <t xml:space="preserve">TNT 100 32" Spreader </t>
  </si>
  <si>
    <t>STORM ES-100-32-D</t>
  </si>
  <si>
    <t>TNT 40" Ram with kit</t>
  </si>
  <si>
    <t xml:space="preserve">STORM ER-40 </t>
  </si>
  <si>
    <t>Sub-total</t>
  </si>
  <si>
    <t>Paratech</t>
  </si>
  <si>
    <t>Multi Force Air Bag</t>
  </si>
  <si>
    <t>22-88DO25C</t>
  </si>
  <si>
    <t>Maxiforce Air bag 12x18</t>
  </si>
  <si>
    <t>22-888138G2</t>
  </si>
  <si>
    <t xml:space="preserve">16' Hydrafusion kit </t>
  </si>
  <si>
    <t>22-79HA16K</t>
  </si>
  <si>
    <t xml:space="preserve">610 Gold Strut </t>
  </si>
  <si>
    <t>22-796360</t>
  </si>
  <si>
    <t>406 Gold Strut</t>
  </si>
  <si>
    <t>22-796730</t>
  </si>
  <si>
    <t>203 Gold Strut</t>
  </si>
  <si>
    <t>22-796710</t>
  </si>
  <si>
    <t>19-25 Gray Strut</t>
  </si>
  <si>
    <t>22-796206</t>
  </si>
  <si>
    <t>435 Gold Extension</t>
  </si>
  <si>
    <t>22-796356</t>
  </si>
  <si>
    <t>235 Gold Extension</t>
  </si>
  <si>
    <t>22-796342</t>
  </si>
  <si>
    <t>6'' Grey Extension</t>
  </si>
  <si>
    <t>22-796017</t>
  </si>
  <si>
    <t>12'' Grey Extension</t>
  </si>
  <si>
    <t>37''-58'' Acme Thread Rescue Strut</t>
  </si>
  <si>
    <t>22-796202</t>
  </si>
  <si>
    <t xml:space="preserve">135 Gold Extension </t>
  </si>
  <si>
    <t>22-796341</t>
  </si>
  <si>
    <t>6'' Hinged Base Plate w/ Anchor Ring</t>
  </si>
  <si>
    <t>22-796150</t>
  </si>
  <si>
    <t>12" Hindged Base</t>
  </si>
  <si>
    <t>22-796180C</t>
  </si>
  <si>
    <t>Contoure Base</t>
  </si>
  <si>
    <t>22-796270</t>
  </si>
  <si>
    <t xml:space="preserve">Multi Base </t>
  </si>
  <si>
    <t>22-796025</t>
  </si>
  <si>
    <t xml:space="preserve">Convex Multi Base </t>
  </si>
  <si>
    <t>22-796269</t>
  </si>
  <si>
    <t>6" Ridgged Base</t>
  </si>
  <si>
    <t>22-796070</t>
  </si>
  <si>
    <t>6" Swivel Base</t>
  </si>
  <si>
    <t>22-790060</t>
  </si>
  <si>
    <t xml:space="preserve">4x4 Head </t>
  </si>
  <si>
    <t>22-796134</t>
  </si>
  <si>
    <t xml:space="preserve">30' Paratech Hose </t>
  </si>
  <si>
    <t>22-890520</t>
  </si>
  <si>
    <t xml:space="preserve">15' Paratech Hose </t>
  </si>
  <si>
    <t>22-890513</t>
  </si>
  <si>
    <t xml:space="preserve">VSK Controller </t>
  </si>
  <si>
    <t>22-796V02</t>
  </si>
  <si>
    <t xml:space="preserve">Paratech Deadman </t>
  </si>
  <si>
    <t>22-796103G3</t>
  </si>
  <si>
    <t xml:space="preserve">Paratech Regulator </t>
  </si>
  <si>
    <t>22-895400G3</t>
  </si>
  <si>
    <t xml:space="preserve">Paratech to Scott cylinder adapter </t>
  </si>
  <si>
    <t>200388-01</t>
  </si>
  <si>
    <t xml:space="preserve">Paratech Shut Off Valve </t>
  </si>
  <si>
    <t>22-890490-150</t>
  </si>
  <si>
    <t xml:space="preserve">Paratech Y </t>
  </si>
  <si>
    <t>22-890736</t>
  </si>
  <si>
    <t xml:space="preserve">Paratech Double Male </t>
  </si>
  <si>
    <t xml:space="preserve">Paratech industrial valve </t>
  </si>
  <si>
    <t>22-890732</t>
  </si>
  <si>
    <t>Rigging</t>
  </si>
  <si>
    <t xml:space="preserve">20' Grade 100 3/8" chain </t>
  </si>
  <si>
    <t>Westech Rigging</t>
  </si>
  <si>
    <t xml:space="preserve">5' Grade 100 3/8" chain </t>
  </si>
  <si>
    <t xml:space="preserve">1' Grade 100 3/8" cahin </t>
  </si>
  <si>
    <t>Chain Cluster</t>
  </si>
  <si>
    <t xml:space="preserve">Grab IQ </t>
  </si>
  <si>
    <t xml:space="preserve">Crosby Shackle  </t>
  </si>
  <si>
    <t xml:space="preserve">Snatch Block </t>
  </si>
  <si>
    <t>2" Ratchet Strap</t>
  </si>
  <si>
    <t>Home Depot</t>
  </si>
  <si>
    <t>T516 Griphoist with 60' cable</t>
  </si>
  <si>
    <t xml:space="preserve">Chain Binder </t>
  </si>
  <si>
    <t>13,200# 6' sling</t>
  </si>
  <si>
    <t>13,200# 12' Sling</t>
  </si>
  <si>
    <t>13,200# 16' Sling</t>
  </si>
  <si>
    <t>13,200 # endless loop sling</t>
  </si>
  <si>
    <t>13,200# 20' endless loop sling</t>
  </si>
  <si>
    <t>Warn Portable Winch 9,500#</t>
  </si>
  <si>
    <t>Rescue 42 Struts</t>
  </si>
  <si>
    <t xml:space="preserve">Long Rescue 42 Composite Strut </t>
  </si>
  <si>
    <t>Ln Curtis</t>
  </si>
  <si>
    <t>Short Rescue 42 Composite Strut</t>
  </si>
  <si>
    <t>Pickets</t>
  </si>
  <si>
    <t xml:space="preserve">Hogan rescue </t>
  </si>
  <si>
    <t>Tools</t>
  </si>
  <si>
    <t xml:space="preserve">Scoop Shovel </t>
  </si>
  <si>
    <t xml:space="preserve">Husky 28" </t>
  </si>
  <si>
    <t xml:space="preserve">Flat Shovel </t>
  </si>
  <si>
    <t xml:space="preserve">Husky </t>
  </si>
  <si>
    <t xml:space="preserve">Pointed Shovel </t>
  </si>
  <si>
    <t>Husky</t>
  </si>
  <si>
    <t>Dog Snare 5' Pole</t>
  </si>
  <si>
    <t>Professional Quality</t>
  </si>
  <si>
    <t>Squeegee</t>
  </si>
  <si>
    <t>16JSHDSU</t>
  </si>
  <si>
    <t>Halligan</t>
  </si>
  <si>
    <t>Malven Works 30"</t>
  </si>
  <si>
    <t>Flat Head Axe Lock Slot</t>
  </si>
  <si>
    <t>Fire Hooks Unlimited</t>
  </si>
  <si>
    <t xml:space="preserve">6' Roof Hook </t>
  </si>
  <si>
    <t>Rubbish Hook 6'</t>
  </si>
  <si>
    <t>Rubbish Hook 8"</t>
  </si>
  <si>
    <t>8' Pike Pole</t>
  </si>
  <si>
    <t>10' Pike pole</t>
  </si>
  <si>
    <t>12' Pike pole</t>
  </si>
  <si>
    <t xml:space="preserve">Closet Hook </t>
  </si>
  <si>
    <t>8 Lb Pig</t>
  </si>
  <si>
    <t>Lonestar Axe</t>
  </si>
  <si>
    <t>Bolt Cutters</t>
  </si>
  <si>
    <t xml:space="preserve">Hydrant Wrench </t>
  </si>
  <si>
    <t xml:space="preserve">Pipe Wrench </t>
  </si>
  <si>
    <t xml:space="preserve"> 8 lb Sledge Hammer</t>
  </si>
  <si>
    <t xml:space="preserve"> Maul</t>
  </si>
  <si>
    <t>Fire Maul</t>
  </si>
  <si>
    <t>Water Fire extinguisher</t>
  </si>
  <si>
    <t>Valley Fire Extinguisher</t>
  </si>
  <si>
    <t>ABC Extinguisher 40 Lb</t>
  </si>
  <si>
    <t>Elevator Keys</t>
  </si>
  <si>
    <t>Electric Fan 24"</t>
  </si>
  <si>
    <t>SuperVac</t>
  </si>
  <si>
    <t>Hydraram</t>
  </si>
  <si>
    <t>Step Ladder</t>
  </si>
  <si>
    <t>Ladder Belts</t>
  </si>
  <si>
    <t>CMC Ladder rescue Belt</t>
  </si>
  <si>
    <t>Little Giant</t>
  </si>
  <si>
    <t>Home Deopt</t>
  </si>
  <si>
    <r>
      <rPr>
        <sz val="11"/>
        <color indexed="8"/>
        <rFont val="Calibri"/>
      </rPr>
      <t> SCO-200954-02</t>
    </r>
  </si>
  <si>
    <t xml:space="preserve">Petrogen Torch </t>
  </si>
  <si>
    <t>PCS Portable Breach Kit</t>
  </si>
  <si>
    <t>3 Lb Sledge</t>
  </si>
  <si>
    <t>Home depot</t>
  </si>
  <si>
    <t xml:space="preserve">A Tool </t>
  </si>
  <si>
    <t>Rex Tool</t>
  </si>
  <si>
    <t xml:space="preserve">K Tool </t>
  </si>
  <si>
    <t>Flir Tic</t>
  </si>
  <si>
    <t>K45</t>
  </si>
  <si>
    <t>Ground Ladders</t>
  </si>
  <si>
    <t xml:space="preserve">10' Double Butt Roof </t>
  </si>
  <si>
    <t>775-DR Duo Safety</t>
  </si>
  <si>
    <t>16' Double Butt Roof</t>
  </si>
  <si>
    <t>875-DR Duo Safety</t>
  </si>
  <si>
    <t>24' Extension Ladder</t>
  </si>
  <si>
    <t>900-A Duo Safety</t>
  </si>
  <si>
    <t>28' Extension Ladder</t>
  </si>
  <si>
    <t>1200-A Duo Safety</t>
  </si>
  <si>
    <t>35' Extension Ladder</t>
  </si>
  <si>
    <t>Man Vs Machine Kit</t>
  </si>
  <si>
    <t>Dremel 4000</t>
  </si>
  <si>
    <t>Vise Grips</t>
  </si>
  <si>
    <t>Snap Ring Pliers</t>
  </si>
  <si>
    <t>Universal Socket Kit</t>
  </si>
  <si>
    <t>Cut Off Wheels</t>
  </si>
  <si>
    <t>Allen Wrench Set</t>
  </si>
  <si>
    <t>Mirror</t>
  </si>
  <si>
    <t>Screw Drivers Set</t>
  </si>
  <si>
    <t>Lock Out Tag Out</t>
  </si>
  <si>
    <t>1 Lock out Kit</t>
  </si>
  <si>
    <t>The Fire Store</t>
  </si>
  <si>
    <t>Vehicle Lockout Kit</t>
  </si>
  <si>
    <t>Big Easy Lock out Kit</t>
  </si>
  <si>
    <t>Saws</t>
  </si>
  <si>
    <t>Husqvarna 16" Rotary Saw</t>
  </si>
  <si>
    <t>K970</t>
  </si>
  <si>
    <t>Stihl Chain Saw</t>
  </si>
  <si>
    <t xml:space="preserve">MS461 </t>
  </si>
  <si>
    <t>Generator</t>
  </si>
  <si>
    <t xml:space="preserve">Honda 2200 </t>
  </si>
  <si>
    <t xml:space="preserve">EU2200i </t>
  </si>
  <si>
    <t>Extension Cords</t>
  </si>
  <si>
    <t xml:space="preserve">Yellow Jackey 100' </t>
  </si>
  <si>
    <t>Cribbing</t>
  </si>
  <si>
    <t>Step Chalks</t>
  </si>
  <si>
    <t>4x4 24" Cribbing</t>
  </si>
  <si>
    <t>2x4 24" Cribbing</t>
  </si>
  <si>
    <t>4x4 wedges</t>
  </si>
  <si>
    <t>36" Header and Sole</t>
  </si>
  <si>
    <t>Ropes</t>
  </si>
  <si>
    <t>Full Compliment Rope Gear and Tripod</t>
  </si>
  <si>
    <t xml:space="preserve">CMC,Petzl, </t>
  </si>
  <si>
    <t>Millwaukee Power Tools</t>
  </si>
  <si>
    <t xml:space="preserve">Fuel Power kit </t>
  </si>
  <si>
    <t>Kit</t>
  </si>
  <si>
    <t>Fuel 12 amp hour batt</t>
  </si>
  <si>
    <t>EBFC 320 Cutter</t>
  </si>
  <si>
    <t>Plastix Plus</t>
  </si>
  <si>
    <t>ETLS40/ER40 Ram</t>
  </si>
  <si>
    <t>ES100-28/32D Spreader</t>
  </si>
  <si>
    <t>EBFC 320D Cutter Tilt and Deploy</t>
  </si>
  <si>
    <t>Poly Tech America</t>
  </si>
  <si>
    <t>ES-100-32D Tilt and Deploy</t>
  </si>
  <si>
    <t>Hydrafusion hand pump mount</t>
  </si>
  <si>
    <t>Gold Double Paratech Strut Mount</t>
  </si>
  <si>
    <t>Gray Double Paratech Strut Mount</t>
  </si>
  <si>
    <t>Gold Quad Paratech Strut mount</t>
  </si>
  <si>
    <t>Paratech Base End Quick Mount</t>
  </si>
  <si>
    <t>4" Poly Hook</t>
  </si>
  <si>
    <t>6" Poly Hook</t>
  </si>
  <si>
    <t xml:space="preserve">1" Picket Mounts </t>
  </si>
  <si>
    <t>Fuel And Oil Caddy</t>
  </si>
  <si>
    <t xml:space="preserve">Gallon Fuel Caddy </t>
  </si>
  <si>
    <t xml:space="preserve">Jumboloc 1070 </t>
  </si>
  <si>
    <t>Pac Tool</t>
  </si>
  <si>
    <t>Rope Lower Bag</t>
  </si>
  <si>
    <t>Rope Bag</t>
  </si>
  <si>
    <t>Belay Bag</t>
  </si>
  <si>
    <t>Anchor and Cordage bag</t>
  </si>
  <si>
    <t xml:space="preserve">Rescuer Bag 4 Helmets and 2 Harnesses </t>
  </si>
  <si>
    <t>2" highrise hose</t>
  </si>
  <si>
    <t>DJP2015-X</t>
  </si>
  <si>
    <t>1.75 " hose</t>
  </si>
  <si>
    <t>DJ17515-2</t>
  </si>
  <si>
    <t>1.5" rubber</t>
  </si>
  <si>
    <t>RC15151-X</t>
  </si>
  <si>
    <t xml:space="preserve">2.5" </t>
  </si>
  <si>
    <t>DJ25251-2</t>
  </si>
  <si>
    <t xml:space="preserve">3" </t>
  </si>
  <si>
    <t>DJ30251-2</t>
  </si>
  <si>
    <t>Chief fog tips rated at 160 gpm @ 50 psi., orange</t>
  </si>
  <si>
    <t>7/8” Elkhart smooth-bore tip with stream straightener</t>
  </si>
  <si>
    <t>Select Gal Nozzle</t>
  </si>
  <si>
    <t>Alexis 30-60-90-125</t>
  </si>
  <si>
    <t>Siamese Adapter 2.5" - 5"</t>
  </si>
  <si>
    <t>Harrinton H220-50-25NH</t>
  </si>
  <si>
    <t xml:space="preserve">Task Force Tips BIV Ball Intake Valves model </t>
  </si>
  <si>
    <t xml:space="preserve"> AB1ST-NX</t>
  </si>
  <si>
    <t xml:space="preserve">Super Vac 16” electric fan </t>
  </si>
  <si>
    <t>P164S</t>
  </si>
  <si>
    <t>Quantity</t>
  </si>
  <si>
    <t>Total Price</t>
  </si>
  <si>
    <t>EMS Equipment (Per Vehicle)</t>
  </si>
  <si>
    <t>Fire Engine Equipment (Per Vehicle)</t>
  </si>
  <si>
    <t>Ladder Truck Equipment (Per Vehicle</t>
  </si>
  <si>
    <t>Quint Equipment (Per Vehicle)</t>
  </si>
  <si>
    <t>Rescue Equipment (Per Vehicle)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</si>
</sst>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&quot;$&quot;#,##0.00"/>
  </numFmts>
  <fonts count="28">
    <font>
      <sz val="11"/>
      <color indexed="8"/>
      <name val="Calibri"/>
    </font>
    <font>
      <b/>
      <sz val="20"/>
      <color indexed="8"/>
      <name val="Calibri"/>
    </font>
    <font>
      <b/>
      <sz val="11"/>
      <color indexed="8"/>
      <name val="Calibri"/>
    </font>
    <font>
      <u/>
      <sz val="11"/>
      <color indexed="16"/>
      <name val="Calibri"/>
    </font>
    <font>
      <sz val="11"/>
      <color indexed="17"/>
      <name val="Roboto"/>
    </font>
    <font>
      <b/>
      <sz val="14"/>
      <color indexed="8"/>
      <name val="Calibri"/>
    </font>
    <font>
      <sz val="11"/>
      <color indexed="18"/>
      <name val="Arial"/>
    </font>
    <font>
      <sz val="11"/>
      <color indexed="19"/>
      <name val="Arial"/>
    </font>
    <font>
      <sz val="11"/>
      <color indexed="20"/>
      <name val="Arial"/>
    </font>
    <font>
      <sz val="11"/>
      <color indexed="21"/>
      <name val="Arial"/>
    </font>
    <font>
      <sz val="11"/>
      <color indexed="8"/>
      <name val="Arial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9C5700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b/>
      <sz val="11"/>
      <name val="Helvetica Neue"/>
      <scheme val="minor"/>
    </font>
    <font>
      <b/>
      <sz val="14"/>
      <color theme="1"/>
      <name val="Helvetica Neue"/>
      <family val="2"/>
      <scheme val="minor"/>
    </font>
    <font>
      <b/>
      <sz val="16"/>
      <color theme="1"/>
      <name val="Helvetica Neue"/>
      <family val="2"/>
      <scheme val="minor"/>
    </font>
    <font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theme="3"/>
      <name val="Helvetica Neue"/>
      <family val="2"/>
      <scheme val="minor"/>
    </font>
    <font>
      <b/>
      <sz val="18"/>
      <color theme="3"/>
      <name val="Helvetica Neue"/>
      <family val="2"/>
      <scheme val="minor"/>
    </font>
    <font>
      <b/>
      <sz val="13"/>
      <color theme="3"/>
      <name val="Helvetica Neue"/>
      <scheme val="minor"/>
    </font>
    <font>
      <b/>
      <sz val="20"/>
      <color theme="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12"/>
      </right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2"/>
      </left>
      <right/>
      <top style="medium">
        <color theme="4" tint="0.39997558519241921"/>
      </top>
      <bottom style="thin">
        <color indexed="12"/>
      </bottom>
      <diagonal/>
    </border>
    <border>
      <left/>
      <right/>
      <top style="medium">
        <color theme="4" tint="0.39997558519241921"/>
      </top>
      <bottom style="thin">
        <color indexed="12"/>
      </bottom>
      <diagonal/>
    </border>
    <border>
      <left/>
      <right style="thin">
        <color indexed="12"/>
      </right>
      <top style="medium">
        <color theme="4" tint="0.39997558519241921"/>
      </top>
      <bottom style="thin">
        <color indexed="12"/>
      </bottom>
      <diagonal/>
    </border>
    <border>
      <left style="thin">
        <color indexed="12"/>
      </left>
      <right/>
      <top style="medium">
        <color theme="4" tint="0.39997558519241921"/>
      </top>
      <bottom/>
      <diagonal/>
    </border>
    <border>
      <left/>
      <right/>
      <top style="medium">
        <color theme="4" tint="0.39997558519241921"/>
      </top>
      <bottom/>
      <diagonal/>
    </border>
    <border>
      <left/>
      <right style="thin">
        <color indexed="12"/>
      </right>
      <top style="medium">
        <color theme="4" tint="0.39997558519241921"/>
      </top>
      <bottom/>
      <diagonal/>
    </border>
    <border>
      <left style="thin">
        <color rgb="FFE7E6E6"/>
      </left>
      <right style="thin">
        <color rgb="FFE7E6E6"/>
      </right>
      <top style="thin">
        <color indexed="12"/>
      </top>
      <bottom/>
      <diagonal/>
    </border>
    <border>
      <left style="thin">
        <color indexed="12"/>
      </left>
      <right/>
      <top style="thick">
        <color theme="4" tint="0.499984740745262"/>
      </top>
      <bottom/>
      <diagonal/>
    </border>
    <border>
      <left/>
      <right/>
      <top style="thick">
        <color theme="4" tint="0.499984740745262"/>
      </top>
      <bottom/>
      <diagonal/>
    </border>
  </borders>
  <cellStyleXfs count="6">
    <xf numFmtId="0" fontId="0" fillId="0" borderId="0" applyNumberFormat="0" applyFill="0" applyBorder="0" applyProtection="0"/>
    <xf numFmtId="44" fontId="14" fillId="0" borderId="0" applyFont="0" applyFill="0" applyBorder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7" borderId="0" applyNumberFormat="0" applyBorder="0" applyAlignment="0" applyProtection="0"/>
    <xf numFmtId="0" fontId="18" fillId="0" borderId="17" applyNumberFormat="0" applyFill="0" applyAlignment="0" applyProtection="0"/>
  </cellStyleXfs>
  <cellXfs count="2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2" fillId="0" borderId="2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0" fontId="0" fillId="3" borderId="4" xfId="0" applyFont="1" applyFill="1" applyBorder="1" applyAlignment="1"/>
    <xf numFmtId="49" fontId="0" fillId="0" borderId="7" xfId="0" applyNumberFormat="1" applyFont="1" applyBorder="1" applyAlignment="1"/>
    <xf numFmtId="49" fontId="0" fillId="2" borderId="7" xfId="0" applyNumberFormat="1" applyFont="1" applyFill="1" applyBorder="1" applyAlignment="1"/>
    <xf numFmtId="49" fontId="0" fillId="2" borderId="1" xfId="0" applyNumberFormat="1" applyFont="1" applyFill="1" applyBorder="1" applyAlignment="1">
      <alignment wrapText="1"/>
    </xf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/>
    <xf numFmtId="49" fontId="2" fillId="3" borderId="6" xfId="0" applyNumberFormat="1" applyFont="1" applyFill="1" applyBorder="1" applyAlignment="1"/>
    <xf numFmtId="0" fontId="2" fillId="3" borderId="4" xfId="0" applyFont="1" applyFill="1" applyBorder="1" applyAlignment="1"/>
    <xf numFmtId="49" fontId="0" fillId="2" borderId="7" xfId="0" applyNumberFormat="1" applyFont="1" applyFill="1" applyBorder="1" applyAlignment="1">
      <alignment wrapText="1"/>
    </xf>
    <xf numFmtId="0" fontId="0" fillId="2" borderId="7" xfId="0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49" fontId="0" fillId="0" borderId="1" xfId="0" applyNumberFormat="1" applyFont="1" applyBorder="1" applyAlignment="1"/>
    <xf numFmtId="0" fontId="0" fillId="0" borderId="0" xfId="0" applyNumberFormat="1" applyFont="1" applyAlignment="1"/>
    <xf numFmtId="0" fontId="0" fillId="2" borderId="8" xfId="0" applyNumberFormat="1" applyFont="1" applyFill="1" applyBorder="1" applyAlignment="1"/>
    <xf numFmtId="49" fontId="0" fillId="2" borderId="1" xfId="0" applyNumberFormat="1" applyFont="1" applyFill="1" applyBorder="1" applyAlignment="1">
      <alignment horizontal="left" vertical="center"/>
    </xf>
    <xf numFmtId="0" fontId="0" fillId="2" borderId="9" xfId="0" applyNumberFormat="1" applyFont="1" applyFill="1" applyBorder="1" applyAlignment="1"/>
    <xf numFmtId="0" fontId="0" fillId="2" borderId="9" xfId="0" applyFont="1" applyFill="1" applyBorder="1" applyAlignment="1"/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6" fillId="0" borderId="1" xfId="0" applyNumberFormat="1" applyFont="1" applyBorder="1" applyAlignment="1"/>
    <xf numFmtId="49" fontId="7" fillId="0" borderId="1" xfId="0" applyNumberFormat="1" applyFont="1" applyBorder="1" applyAlignment="1"/>
    <xf numFmtId="49" fontId="8" fillId="0" borderId="1" xfId="0" applyNumberFormat="1" applyFont="1" applyBorder="1" applyAlignment="1"/>
    <xf numFmtId="49" fontId="9" fillId="0" borderId="1" xfId="0" applyNumberFormat="1" applyFont="1" applyBorder="1" applyAlignment="1"/>
    <xf numFmtId="0" fontId="0" fillId="0" borderId="7" xfId="0" applyNumberFormat="1" applyFont="1" applyBorder="1" applyAlignment="1">
      <alignment horizontal="left"/>
    </xf>
    <xf numFmtId="0" fontId="0" fillId="0" borderId="0" xfId="0" applyNumberFormat="1" applyFont="1" applyAlignment="1"/>
    <xf numFmtId="49" fontId="0" fillId="2" borderId="7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9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0" fillId="2" borderId="11" xfId="0" applyNumberFormat="1" applyFont="1" applyFill="1" applyBorder="1" applyAlignment="1">
      <alignment horizontal="center" vertical="center" wrapText="1"/>
    </xf>
    <xf numFmtId="49" fontId="0" fillId="2" borderId="11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5" borderId="0" xfId="0" applyNumberFormat="1" applyFont="1" applyFill="1" applyAlignment="1"/>
    <xf numFmtId="49" fontId="0" fillId="6" borderId="7" xfId="0" applyNumberFormat="1" applyFont="1" applyFill="1" applyBorder="1" applyAlignment="1">
      <alignment horizontal="center" vertical="center"/>
    </xf>
    <xf numFmtId="0" fontId="0" fillId="6" borderId="7" xfId="0" applyNumberFormat="1" applyFont="1" applyFill="1" applyBorder="1" applyAlignment="1">
      <alignment horizontal="center" vertical="center"/>
    </xf>
    <xf numFmtId="0" fontId="0" fillId="6" borderId="0" xfId="0" applyNumberFormat="1" applyFont="1" applyFill="1" applyAlignment="1"/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/>
    </xf>
    <xf numFmtId="49" fontId="0" fillId="6" borderId="11" xfId="0" applyNumberFormat="1" applyFont="1" applyFill="1" applyBorder="1" applyAlignment="1">
      <alignment horizontal="center" vertical="center"/>
    </xf>
    <xf numFmtId="44" fontId="0" fillId="0" borderId="0" xfId="1" applyFont="1" applyAlignment="1"/>
    <xf numFmtId="44" fontId="0" fillId="0" borderId="1" xfId="1" applyFont="1" applyBorder="1" applyAlignment="1"/>
    <xf numFmtId="0" fontId="12" fillId="0" borderId="5" xfId="1" applyNumberFormat="1" applyFont="1" applyBorder="1" applyAlignment="1"/>
    <xf numFmtId="0" fontId="0" fillId="0" borderId="5" xfId="1" applyNumberFormat="1" applyFont="1" applyBorder="1" applyAlignment="1"/>
    <xf numFmtId="0" fontId="0" fillId="0" borderId="0" xfId="1" applyNumberFormat="1" applyFont="1" applyAlignment="1"/>
    <xf numFmtId="44" fontId="0" fillId="5" borderId="1" xfId="1" applyFont="1" applyFill="1" applyBorder="1" applyAlignment="1"/>
    <xf numFmtId="44" fontId="11" fillId="5" borderId="1" xfId="1" applyFont="1" applyFill="1" applyBorder="1" applyAlignment="1"/>
    <xf numFmtId="44" fontId="12" fillId="4" borderId="1" xfId="1" applyFont="1" applyFill="1" applyBorder="1" applyAlignment="1">
      <alignment horizontal="center" vertical="center"/>
    </xf>
    <xf numFmtId="44" fontId="0" fillId="4" borderId="1" xfId="1" applyFont="1" applyFill="1" applyBorder="1" applyAlignment="1"/>
    <xf numFmtId="44" fontId="2" fillId="4" borderId="1" xfId="1" applyFont="1" applyFill="1" applyBorder="1" applyAlignment="1"/>
    <xf numFmtId="44" fontId="2" fillId="4" borderId="0" xfId="1" applyFont="1" applyFill="1" applyAlignment="1"/>
    <xf numFmtId="44" fontId="13" fillId="4" borderId="1" xfId="1" applyFont="1" applyFill="1" applyBorder="1" applyAlignment="1"/>
    <xf numFmtId="0" fontId="0" fillId="0" borderId="9" xfId="0" applyFont="1" applyBorder="1" applyAlignment="1"/>
    <xf numFmtId="0" fontId="0" fillId="2" borderId="13" xfId="0" applyFont="1" applyFill="1" applyBorder="1" applyAlignment="1"/>
    <xf numFmtId="0" fontId="0" fillId="0" borderId="0" xfId="0" applyFont="1" applyAlignment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49" fontId="16" fillId="2" borderId="16" xfId="3" applyNumberFormat="1" applyFill="1" applyAlignment="1">
      <alignment horizontal="center" wrapText="1"/>
    </xf>
    <xf numFmtId="0" fontId="0" fillId="2" borderId="9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49" fontId="16" fillId="0" borderId="16" xfId="3" applyNumberFormat="1" applyAlignment="1">
      <alignment horizontal="left"/>
    </xf>
    <xf numFmtId="49" fontId="11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/>
    </xf>
    <xf numFmtId="49" fontId="11" fillId="2" borderId="11" xfId="0" applyNumberFormat="1" applyFont="1" applyFill="1" applyBorder="1" applyAlignment="1">
      <alignment horizontal="left" vertical="center"/>
    </xf>
    <xf numFmtId="49" fontId="0" fillId="2" borderId="11" xfId="0" applyNumberFormat="1" applyFont="1" applyFill="1" applyBorder="1" applyAlignment="1">
      <alignment horizontal="left" vertical="center"/>
    </xf>
    <xf numFmtId="49" fontId="0" fillId="6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/>
    </xf>
    <xf numFmtId="49" fontId="0" fillId="0" borderId="7" xfId="0" applyNumberFormat="1" applyFont="1" applyBorder="1" applyAlignment="1">
      <alignment horizontal="left"/>
    </xf>
    <xf numFmtId="49" fontId="0" fillId="2" borderId="7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/>
    </xf>
    <xf numFmtId="49" fontId="11" fillId="2" borderId="9" xfId="0" applyNumberFormat="1" applyFont="1" applyFill="1" applyBorder="1" applyAlignment="1">
      <alignment horizontal="left" vertical="center"/>
    </xf>
    <xf numFmtId="49" fontId="0" fillId="2" borderId="13" xfId="0" applyNumberFormat="1" applyFont="1" applyFill="1" applyBorder="1" applyAlignment="1">
      <alignment horizontal="left" vertical="center"/>
    </xf>
    <xf numFmtId="0" fontId="0" fillId="2" borderId="13" xfId="0" applyNumberFormat="1" applyFont="1" applyFill="1" applyBorder="1" applyAlignment="1">
      <alignment horizontal="center" vertical="center"/>
    </xf>
    <xf numFmtId="49" fontId="0" fillId="2" borderId="9" xfId="0" applyNumberFormat="1" applyFont="1" applyFill="1" applyBorder="1" applyAlignment="1">
      <alignment horizontal="left" vertical="center"/>
    </xf>
    <xf numFmtId="165" fontId="19" fillId="7" borderId="5" xfId="4" applyNumberFormat="1" applyFont="1" applyBorder="1" applyAlignment="1">
      <alignment horizontal="left"/>
    </xf>
    <xf numFmtId="49" fontId="19" fillId="0" borderId="3" xfId="4" applyNumberFormat="1" applyFont="1" applyFill="1" applyBorder="1" applyAlignment="1">
      <alignment horizontal="right"/>
    </xf>
    <xf numFmtId="0" fontId="19" fillId="0" borderId="10" xfId="4" applyFont="1" applyFill="1" applyBorder="1" applyAlignment="1">
      <alignment horizontal="right"/>
    </xf>
    <xf numFmtId="0" fontId="0" fillId="0" borderId="0" xfId="0" applyFont="1" applyFill="1" applyAlignment="1"/>
    <xf numFmtId="49" fontId="19" fillId="0" borderId="9" xfId="4" applyNumberFormat="1" applyFont="1" applyFill="1" applyBorder="1" applyAlignment="1">
      <alignment horizontal="right"/>
    </xf>
    <xf numFmtId="0" fontId="19" fillId="0" borderId="13" xfId="4" applyFont="1" applyFill="1" applyBorder="1" applyAlignment="1">
      <alignment horizontal="right"/>
    </xf>
    <xf numFmtId="165" fontId="19" fillId="0" borderId="5" xfId="4" applyNumberFormat="1" applyFont="1" applyFill="1" applyBorder="1" applyAlignment="1">
      <alignment horizontal="left"/>
    </xf>
    <xf numFmtId="165" fontId="0" fillId="0" borderId="0" xfId="0" applyNumberFormat="1" applyFont="1" applyAlignment="1"/>
    <xf numFmtId="165" fontId="0" fillId="9" borderId="1" xfId="0" applyNumberFormat="1" applyFont="1" applyFill="1" applyBorder="1" applyAlignment="1"/>
    <xf numFmtId="165" fontId="0" fillId="9" borderId="1" xfId="1" applyNumberFormat="1" applyFont="1" applyFill="1" applyBorder="1" applyAlignment="1"/>
    <xf numFmtId="165" fontId="19" fillId="0" borderId="14" xfId="4" applyNumberFormat="1" applyFont="1" applyFill="1" applyBorder="1" applyAlignment="1">
      <alignment horizontal="left"/>
    </xf>
    <xf numFmtId="165" fontId="0" fillId="9" borderId="5" xfId="0" applyNumberFormat="1" applyFont="1" applyFill="1" applyBorder="1" applyAlignment="1"/>
    <xf numFmtId="165" fontId="0" fillId="9" borderId="12" xfId="0" applyNumberFormat="1" applyFont="1" applyFill="1" applyBorder="1" applyAlignment="1"/>
    <xf numFmtId="49" fontId="2" fillId="0" borderId="3" xfId="0" applyNumberFormat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165" fontId="19" fillId="0" borderId="13" xfId="4" applyNumberFormat="1" applyFont="1" applyFill="1" applyBorder="1" applyAlignment="1">
      <alignment horizontal="left"/>
    </xf>
    <xf numFmtId="0" fontId="0" fillId="2" borderId="13" xfId="0" applyNumberFormat="1" applyFont="1" applyFill="1" applyBorder="1" applyAlignment="1"/>
    <xf numFmtId="49" fontId="11" fillId="0" borderId="5" xfId="0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165" fontId="0" fillId="0" borderId="1" xfId="0" applyNumberFormat="1" applyFont="1" applyFill="1" applyBorder="1" applyAlignment="1"/>
    <xf numFmtId="165" fontId="0" fillId="0" borderId="5" xfId="0" applyNumberFormat="1" applyFont="1" applyFill="1" applyBorder="1" applyAlignment="1"/>
    <xf numFmtId="165" fontId="12" fillId="0" borderId="14" xfId="0" applyNumberFormat="1" applyFont="1" applyFill="1" applyBorder="1" applyAlignment="1"/>
    <xf numFmtId="0" fontId="20" fillId="0" borderId="17" xfId="5" applyFont="1" applyAlignment="1">
      <alignment horizontal="left"/>
    </xf>
    <xf numFmtId="49" fontId="20" fillId="2" borderId="17" xfId="5" applyNumberFormat="1" applyFont="1" applyFill="1" applyAlignment="1">
      <alignment horizontal="center"/>
    </xf>
    <xf numFmtId="165" fontId="20" fillId="0" borderId="17" xfId="5" applyNumberFormat="1" applyFont="1" applyFill="1" applyAlignment="1"/>
    <xf numFmtId="0" fontId="11" fillId="0" borderId="0" xfId="0" applyFont="1" applyAlignment="1"/>
    <xf numFmtId="49" fontId="2" fillId="3" borderId="21" xfId="0" applyNumberFormat="1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/>
    </xf>
    <xf numFmtId="49" fontId="2" fillId="3" borderId="23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/>
    <xf numFmtId="0" fontId="0" fillId="0" borderId="4" xfId="0" applyNumberFormat="1" applyFont="1" applyFill="1" applyBorder="1" applyAlignment="1"/>
    <xf numFmtId="0" fontId="11" fillId="0" borderId="0" xfId="0" applyNumberFormat="1" applyFont="1" applyAlignment="1"/>
    <xf numFmtId="165" fontId="0" fillId="0" borderId="12" xfId="0" applyNumberFormat="1" applyFont="1" applyFill="1" applyBorder="1" applyAlignment="1"/>
    <xf numFmtId="0" fontId="19" fillId="7" borderId="3" xfId="4" applyNumberFormat="1" applyFont="1" applyBorder="1" applyAlignment="1">
      <alignment horizontal="right" vertical="center"/>
    </xf>
    <xf numFmtId="0" fontId="19" fillId="7" borderId="10" xfId="4" applyNumberFormat="1" applyFont="1" applyBorder="1" applyAlignment="1">
      <alignment horizontal="right" vertical="center"/>
    </xf>
    <xf numFmtId="165" fontId="19" fillId="7" borderId="4" xfId="4" applyNumberFormat="1" applyFont="1" applyBorder="1" applyAlignment="1">
      <alignment horizontal="right" vertical="center"/>
    </xf>
    <xf numFmtId="0" fontId="0" fillId="0" borderId="1" xfId="0" applyFont="1" applyFill="1" applyBorder="1" applyAlignment="1"/>
    <xf numFmtId="0" fontId="0" fillId="0" borderId="9" xfId="0" applyFont="1" applyFill="1" applyBorder="1" applyAlignment="1"/>
    <xf numFmtId="0" fontId="22" fillId="0" borderId="0" xfId="0" applyNumberFormat="1" applyFont="1" applyAlignment="1"/>
    <xf numFmtId="0" fontId="0" fillId="0" borderId="0" xfId="0" applyFont="1" applyAlignment="1"/>
    <xf numFmtId="0" fontId="0" fillId="2" borderId="8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165" fontId="0" fillId="9" borderId="14" xfId="0" applyNumberFormat="1" applyFont="1" applyFill="1" applyBorder="1" applyAlignment="1"/>
    <xf numFmtId="49" fontId="0" fillId="0" borderId="6" xfId="0" applyNumberFormat="1" applyFont="1" applyBorder="1" applyAlignment="1"/>
    <xf numFmtId="49" fontId="0" fillId="0" borderId="4" xfId="0" applyNumberFormat="1" applyFont="1" applyBorder="1" applyAlignment="1"/>
    <xf numFmtId="165" fontId="0" fillId="9" borderId="4" xfId="0" applyNumberFormat="1" applyFont="1" applyFill="1" applyBorder="1" applyAlignment="1"/>
    <xf numFmtId="0" fontId="0" fillId="0" borderId="4" xfId="0" applyFont="1" applyBorder="1" applyAlignment="1"/>
    <xf numFmtId="0" fontId="0" fillId="0" borderId="4" xfId="0" applyNumberFormat="1" applyFont="1" applyFill="1" applyBorder="1" applyAlignment="1">
      <alignment horizontal="center"/>
    </xf>
    <xf numFmtId="165" fontId="0" fillId="0" borderId="4" xfId="0" applyNumberFormat="1" applyFont="1" applyFill="1" applyBorder="1" applyAlignment="1"/>
    <xf numFmtId="165" fontId="0" fillId="0" borderId="14" xfId="0" applyNumberFormat="1" applyFont="1" applyFill="1" applyBorder="1" applyAlignment="1"/>
    <xf numFmtId="0" fontId="0" fillId="0" borderId="4" xfId="0" applyNumberFormat="1" applyFont="1" applyFill="1" applyBorder="1" applyAlignment="1">
      <alignment horizontal="left"/>
    </xf>
    <xf numFmtId="165" fontId="18" fillId="0" borderId="17" xfId="5" applyNumberFormat="1" applyAlignment="1"/>
    <xf numFmtId="165" fontId="19" fillId="7" borderId="4" xfId="4" applyNumberFormat="1" applyFont="1" applyBorder="1" applyAlignment="1">
      <alignment horizontal="left"/>
    </xf>
    <xf numFmtId="165" fontId="19" fillId="7" borderId="14" xfId="4" applyNumberFormat="1" applyFont="1" applyBorder="1" applyAlignment="1">
      <alignment horizontal="left"/>
    </xf>
    <xf numFmtId="165" fontId="19" fillId="0" borderId="4" xfId="4" applyNumberFormat="1" applyFont="1" applyFill="1" applyBorder="1" applyAlignment="1">
      <alignment horizontal="left"/>
    </xf>
    <xf numFmtId="165" fontId="0" fillId="0" borderId="0" xfId="0" applyNumberFormat="1" applyFont="1" applyFill="1" applyAlignment="1"/>
    <xf numFmtId="0" fontId="21" fillId="0" borderId="17" xfId="5" applyFont="1" applyBorder="1" applyAlignment="1"/>
    <xf numFmtId="49" fontId="21" fillId="2" borderId="17" xfId="5" applyNumberFormat="1" applyFont="1" applyFill="1" applyBorder="1" applyAlignment="1">
      <alignment horizontal="center"/>
    </xf>
    <xf numFmtId="165" fontId="21" fillId="10" borderId="17" xfId="5" applyNumberFormat="1" applyFont="1" applyFill="1" applyBorder="1" applyAlignment="1">
      <alignment horizontal="right"/>
    </xf>
    <xf numFmtId="9" fontId="21" fillId="0" borderId="17" xfId="5" applyNumberFormat="1" applyFont="1" applyBorder="1" applyAlignment="1"/>
    <xf numFmtId="165" fontId="21" fillId="0" borderId="17" xfId="5" applyNumberFormat="1" applyFont="1" applyBorder="1" applyAlignment="1"/>
    <xf numFmtId="165" fontId="11" fillId="9" borderId="5" xfId="0" applyNumberFormat="1" applyFont="1" applyFill="1" applyBorder="1" applyAlignment="1"/>
    <xf numFmtId="165" fontId="11" fillId="9" borderId="5" xfId="0" applyNumberFormat="1" applyFont="1" applyFill="1" applyBorder="1" applyAlignment="1">
      <alignment horizontal="right"/>
    </xf>
    <xf numFmtId="165" fontId="20" fillId="0" borderId="17" xfId="5" applyNumberFormat="1" applyFont="1" applyAlignment="1"/>
    <xf numFmtId="0" fontId="0" fillId="2" borderId="10" xfId="0" applyNumberFormat="1" applyFont="1" applyFill="1" applyBorder="1" applyAlignment="1">
      <alignment horizontal="center" vertical="center"/>
    </xf>
    <xf numFmtId="49" fontId="0" fillId="2" borderId="24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0" fillId="0" borderId="10" xfId="0" applyNumberFormat="1" applyFont="1" applyBorder="1" applyAlignment="1">
      <alignment horizontal="left"/>
    </xf>
    <xf numFmtId="0" fontId="0" fillId="2" borderId="10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49" fontId="2" fillId="3" borderId="6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9" fontId="2" fillId="3" borderId="20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right"/>
    </xf>
    <xf numFmtId="49" fontId="5" fillId="0" borderId="13" xfId="0" applyNumberFormat="1" applyFont="1" applyBorder="1" applyAlignment="1">
      <alignment horizontal="right"/>
    </xf>
    <xf numFmtId="49" fontId="2" fillId="0" borderId="9" xfId="0" applyNumberFormat="1" applyFont="1" applyBorder="1" applyAlignment="1">
      <alignment horizontal="right"/>
    </xf>
    <xf numFmtId="49" fontId="2" fillId="0" borderId="13" xfId="0" applyNumberFormat="1" applyFont="1" applyBorder="1" applyAlignment="1">
      <alignment horizontal="right"/>
    </xf>
    <xf numFmtId="49" fontId="2" fillId="3" borderId="25" xfId="0" applyNumberFormat="1" applyFont="1" applyFill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20" fillId="0" borderId="17" xfId="5" applyNumberFormat="1" applyFont="1" applyAlignment="1">
      <alignment horizontal="right"/>
    </xf>
    <xf numFmtId="49" fontId="19" fillId="7" borderId="3" xfId="4" applyNumberFormat="1" applyFont="1" applyBorder="1" applyAlignment="1">
      <alignment horizontal="right"/>
    </xf>
    <xf numFmtId="49" fontId="19" fillId="7" borderId="10" xfId="4" applyNumberFormat="1" applyFont="1" applyBorder="1" applyAlignment="1">
      <alignment horizontal="right"/>
    </xf>
    <xf numFmtId="49" fontId="19" fillId="7" borderId="9" xfId="4" applyNumberFormat="1" applyFont="1" applyBorder="1" applyAlignment="1">
      <alignment horizontal="right"/>
    </xf>
    <xf numFmtId="49" fontId="19" fillId="7" borderId="13" xfId="4" applyNumberFormat="1" applyFont="1" applyBorder="1" applyAlignment="1">
      <alignment horizontal="right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8" borderId="9" xfId="0" applyNumberFormat="1" applyFont="1" applyFill="1" applyBorder="1" applyAlignment="1">
      <alignment horizontal="center" vertical="center"/>
    </xf>
    <xf numFmtId="49" fontId="2" fillId="8" borderId="13" xfId="0" applyNumberFormat="1" applyFont="1" applyFill="1" applyBorder="1" applyAlignment="1">
      <alignment horizontal="center" vertical="center"/>
    </xf>
    <xf numFmtId="49" fontId="2" fillId="8" borderId="5" xfId="0" applyNumberFormat="1" applyFont="1" applyFill="1" applyBorder="1" applyAlignment="1">
      <alignment horizontal="center" vertical="center"/>
    </xf>
    <xf numFmtId="49" fontId="19" fillId="7" borderId="1" xfId="4" applyNumberFormat="1" applyFont="1" applyBorder="1" applyAlignment="1">
      <alignment horizontal="right"/>
    </xf>
    <xf numFmtId="0" fontId="19" fillId="7" borderId="1" xfId="4" applyFont="1" applyBorder="1" applyAlignment="1">
      <alignment horizontal="right"/>
    </xf>
    <xf numFmtId="0" fontId="19" fillId="7" borderId="9" xfId="4" applyFont="1" applyBorder="1" applyAlignment="1">
      <alignment horizontal="right"/>
    </xf>
    <xf numFmtId="49" fontId="2" fillId="3" borderId="18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9" fontId="2" fillId="3" borderId="20" xfId="0" applyNumberFormat="1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/>
    </xf>
    <xf numFmtId="0" fontId="23" fillId="0" borderId="0" xfId="0" applyNumberFormat="1" applyFont="1" applyAlignment="1">
      <alignment horizontal="center"/>
    </xf>
    <xf numFmtId="0" fontId="24" fillId="0" borderId="4" xfId="2" applyFont="1" applyBorder="1" applyAlignment="1">
      <alignment horizontal="center"/>
    </xf>
    <xf numFmtId="0" fontId="25" fillId="0" borderId="15" xfId="2" applyFont="1" applyAlignment="1">
      <alignment horizontal="center"/>
    </xf>
    <xf numFmtId="165" fontId="16" fillId="9" borderId="16" xfId="3" applyNumberFormat="1" applyFill="1" applyAlignment="1">
      <alignment horizontal="center"/>
    </xf>
    <xf numFmtId="49" fontId="26" fillId="0" borderId="15" xfId="2" applyNumberFormat="1" applyFont="1" applyAlignment="1">
      <alignment horizontal="center"/>
    </xf>
    <xf numFmtId="49" fontId="26" fillId="2" borderId="15" xfId="2" applyNumberFormat="1" applyFont="1" applyFill="1" applyAlignment="1">
      <alignment horizontal="center" wrapText="1"/>
    </xf>
    <xf numFmtId="165" fontId="26" fillId="0" borderId="15" xfId="2" applyNumberFormat="1" applyFont="1" applyFill="1" applyAlignment="1">
      <alignment horizontal="left" wrapText="1"/>
    </xf>
    <xf numFmtId="49" fontId="26" fillId="9" borderId="15" xfId="2" applyNumberFormat="1" applyFont="1" applyFill="1" applyAlignment="1">
      <alignment horizontal="center"/>
    </xf>
    <xf numFmtId="49" fontId="16" fillId="9" borderId="16" xfId="3" applyNumberFormat="1" applyFill="1" applyAlignment="1">
      <alignment horizontal="center"/>
    </xf>
    <xf numFmtId="0" fontId="27" fillId="0" borderId="4" xfId="2" applyFont="1" applyBorder="1" applyAlignment="1">
      <alignment horizontal="center"/>
    </xf>
  </cellXfs>
  <cellStyles count="6">
    <cellStyle name="Currency" xfId="1" builtinId="4"/>
    <cellStyle name="Heading 2" xfId="2" builtinId="17"/>
    <cellStyle name="Heading 3" xfId="3" builtinId="18"/>
    <cellStyle name="Neutral" xfId="4" builtinId="28"/>
    <cellStyle name="Normal" xfId="0" builtinId="0"/>
    <cellStyle name="Total" xfId="5" builtinId="2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FFFF"/>
      <rgbColor rgb="FF92D050"/>
      <rgbColor rgb="FFD8D8D8"/>
      <rgbColor rgb="FF0563C1"/>
      <rgbColor rgb="FF0072BB"/>
      <rgbColor rgb="FF333333"/>
      <rgbColor rgb="FF383838"/>
      <rgbColor rgb="FF2D2D2D"/>
      <rgbColor rgb="FF898E92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boundtree.com/Tactical-Medicine-MCI-Rescue/Rescue-Tools-Knives/Deluxe-Ring-Cutter/p/2832-81418" TargetMode="External"/><Relationship Id="rId7" Type="http://schemas.openxmlformats.org/officeDocument/2006/relationships/hyperlink" Target="https://www.boundtree.com/First-Aid-Trauma-Wound-Care/Hemostatics/ChitoSAM-100/p/group002738" TargetMode="External"/><Relationship Id="rId2" Type="http://schemas.openxmlformats.org/officeDocument/2006/relationships/hyperlink" Target="https://www.boundtree.com/First-Aid-Trauma-Wound-Care/Wound-Cleansing/Curaplex-Alcohol-Prep-Pads/p/group004553" TargetMode="External"/><Relationship Id="rId1" Type="http://schemas.openxmlformats.org/officeDocument/2006/relationships/hyperlink" Target="https://www.boundtree.com/First-Aid-Trauma-Wound-Care/Bandages/Curity-Flexible-Adhesive-Bandages/p/group001111" TargetMode="External"/><Relationship Id="rId6" Type="http://schemas.openxmlformats.org/officeDocument/2006/relationships/hyperlink" Target="https://www.boundtree.com/Monitoring-Diagnostics/Thermometers/Braun-Thermoscan-Pro-6000-Ear-Thermometer/p/group004258" TargetMode="External"/><Relationship Id="rId5" Type="http://schemas.openxmlformats.org/officeDocument/2006/relationships/hyperlink" Target="https://www.boundtree.com/First-Aid-Trauma-Wound-Care/Hemostatics/ChitoSAM-100/p/group002738" TargetMode="External"/><Relationship Id="rId4" Type="http://schemas.openxmlformats.org/officeDocument/2006/relationships/hyperlink" Target="https://www.boundtree.com/IV-Drug-Delivery/IV-Solutions/Sodium-Chloride-0-9-IV-Bags/p/group00226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6"/>
  <sheetViews>
    <sheetView showGridLines="0" zoomScaleNormal="100" workbookViewId="0">
      <selection sqref="A1:C1"/>
    </sheetView>
  </sheetViews>
  <sheetFormatPr defaultColWidth="8.85546875" defaultRowHeight="14.45" customHeight="1"/>
  <cols>
    <col min="1" max="1" width="27.85546875" style="34" customWidth="1"/>
    <col min="2" max="2" width="59.85546875" style="34" customWidth="1"/>
    <col min="3" max="3" width="8.7109375" style="68" bestFit="1" customWidth="1"/>
    <col min="4" max="4" width="18.5703125" style="64" customWidth="1"/>
    <col min="5" max="5" width="8.85546875" style="1" customWidth="1"/>
    <col min="6" max="16384" width="8.85546875" style="1"/>
  </cols>
  <sheetData>
    <row r="1" spans="1:4" ht="26.1" customHeight="1">
      <c r="A1" s="181" t="s">
        <v>611</v>
      </c>
      <c r="B1" s="182"/>
      <c r="C1" s="183"/>
      <c r="D1" s="65"/>
    </row>
    <row r="2" spans="1:4" ht="13.5" customHeight="1">
      <c r="A2" s="3" t="s">
        <v>0</v>
      </c>
      <c r="B2" s="4" t="s">
        <v>1</v>
      </c>
      <c r="C2" s="66" t="s">
        <v>609</v>
      </c>
      <c r="D2" s="71" t="s">
        <v>610</v>
      </c>
    </row>
    <row r="3" spans="1:4" ht="13.5" customHeight="1">
      <c r="A3" s="5" t="s">
        <v>3</v>
      </c>
      <c r="B3" s="6"/>
      <c r="C3" s="67"/>
      <c r="D3" s="72"/>
    </row>
    <row r="4" spans="1:4" ht="13.5" customHeight="1">
      <c r="A4" s="7" t="s">
        <v>4</v>
      </c>
      <c r="B4" s="8" t="s">
        <v>5</v>
      </c>
      <c r="C4" s="67">
        <v>1</v>
      </c>
      <c r="D4" s="72"/>
    </row>
    <row r="5" spans="1:4" ht="13.5" customHeight="1">
      <c r="A5" s="9" t="s">
        <v>6</v>
      </c>
      <c r="B5" s="10">
        <v>17509830</v>
      </c>
      <c r="C5" s="67">
        <v>1</v>
      </c>
      <c r="D5" s="72"/>
    </row>
    <row r="6" spans="1:4" ht="13.5" customHeight="1">
      <c r="A6" s="9" t="s">
        <v>7</v>
      </c>
      <c r="B6" s="10">
        <v>10132</v>
      </c>
      <c r="C6" s="67">
        <v>1</v>
      </c>
      <c r="D6" s="72"/>
    </row>
    <row r="7" spans="1:4" ht="13.5" customHeight="1">
      <c r="A7" s="9" t="s">
        <v>8</v>
      </c>
      <c r="B7" s="11" t="s">
        <v>9</v>
      </c>
      <c r="C7" s="67">
        <v>1</v>
      </c>
      <c r="D7" s="72"/>
    </row>
    <row r="8" spans="1:4" ht="13.5" customHeight="1">
      <c r="A8" s="9" t="s">
        <v>10</v>
      </c>
      <c r="B8" s="11" t="s">
        <v>11</v>
      </c>
      <c r="C8" s="67">
        <v>50</v>
      </c>
      <c r="D8" s="72"/>
    </row>
    <row r="9" spans="1:4" ht="13.5" customHeight="1">
      <c r="A9" s="9" t="s">
        <v>12</v>
      </c>
      <c r="B9" s="11" t="s">
        <v>13</v>
      </c>
      <c r="C9" s="67">
        <v>200</v>
      </c>
      <c r="D9" s="72"/>
    </row>
    <row r="10" spans="1:4" ht="13.5" customHeight="1">
      <c r="A10" s="9" t="s">
        <v>14</v>
      </c>
      <c r="B10" s="11" t="s">
        <v>15</v>
      </c>
      <c r="C10" s="67">
        <v>2</v>
      </c>
      <c r="D10" s="72"/>
    </row>
    <row r="11" spans="1:4" ht="13.5" customHeight="1">
      <c r="A11" s="9" t="s">
        <v>16</v>
      </c>
      <c r="B11" s="11" t="s">
        <v>17</v>
      </c>
      <c r="C11" s="67">
        <v>1</v>
      </c>
      <c r="D11" s="72"/>
    </row>
    <row r="12" spans="1:4" ht="13.5" customHeight="1">
      <c r="A12" s="9" t="s">
        <v>18</v>
      </c>
      <c r="B12" s="10">
        <v>662248</v>
      </c>
      <c r="C12" s="67">
        <v>3</v>
      </c>
      <c r="D12" s="72"/>
    </row>
    <row r="13" spans="1:4" ht="13.5" customHeight="1">
      <c r="A13" s="9" t="s">
        <v>19</v>
      </c>
      <c r="B13" s="12"/>
      <c r="C13" s="67">
        <v>1</v>
      </c>
      <c r="D13" s="72"/>
    </row>
    <row r="14" spans="1:4" ht="13.5" customHeight="1">
      <c r="A14" s="9" t="s">
        <v>20</v>
      </c>
      <c r="B14" s="10">
        <v>64250</v>
      </c>
      <c r="C14" s="67">
        <v>2</v>
      </c>
      <c r="D14" s="72"/>
    </row>
    <row r="15" spans="1:4" ht="13.5" customHeight="1">
      <c r="A15" s="9" t="s">
        <v>21</v>
      </c>
      <c r="B15" s="11" t="s">
        <v>22</v>
      </c>
      <c r="C15" s="67">
        <v>4</v>
      </c>
      <c r="D15" s="72"/>
    </row>
    <row r="16" spans="1:4" ht="13.5" customHeight="1">
      <c r="A16" s="9" t="s">
        <v>23</v>
      </c>
      <c r="B16" s="11" t="s">
        <v>24</v>
      </c>
      <c r="C16" s="67">
        <v>1</v>
      </c>
      <c r="D16" s="72"/>
    </row>
    <row r="17" spans="1:4" ht="13.5" customHeight="1">
      <c r="A17" s="9" t="s">
        <v>25</v>
      </c>
      <c r="B17" s="10">
        <v>61411</v>
      </c>
      <c r="C17" s="67">
        <v>2</v>
      </c>
      <c r="D17" s="72"/>
    </row>
    <row r="18" spans="1:4" ht="13.5" customHeight="1">
      <c r="A18" s="9" t="s">
        <v>26</v>
      </c>
      <c r="B18" s="10">
        <v>32762</v>
      </c>
      <c r="C18" s="67">
        <v>2</v>
      </c>
      <c r="D18" s="72"/>
    </row>
    <row r="19" spans="1:4" ht="13.5" customHeight="1">
      <c r="A19" s="9" t="s">
        <v>27</v>
      </c>
      <c r="B19" s="12"/>
      <c r="C19" s="67">
        <v>2</v>
      </c>
      <c r="D19" s="72"/>
    </row>
    <row r="20" spans="1:4" ht="13.5" customHeight="1">
      <c r="A20" s="9" t="s">
        <v>28</v>
      </c>
      <c r="B20" s="12"/>
      <c r="C20" s="67">
        <v>1</v>
      </c>
      <c r="D20" s="72"/>
    </row>
    <row r="21" spans="1:4" ht="13.5" customHeight="1">
      <c r="A21" s="9" t="s">
        <v>29</v>
      </c>
      <c r="B21" s="10">
        <v>661121</v>
      </c>
      <c r="C21" s="67">
        <v>2</v>
      </c>
      <c r="D21" s="72"/>
    </row>
    <row r="22" spans="1:4" ht="13.5" customHeight="1">
      <c r="A22" s="9" t="s">
        <v>30</v>
      </c>
      <c r="B22" s="10">
        <v>480378</v>
      </c>
      <c r="C22" s="67">
        <v>1</v>
      </c>
      <c r="D22" s="72"/>
    </row>
    <row r="23" spans="1:4" ht="13.5" customHeight="1">
      <c r="A23" s="9" t="s">
        <v>31</v>
      </c>
      <c r="B23" s="11" t="s">
        <v>32</v>
      </c>
      <c r="C23" s="67">
        <v>1</v>
      </c>
      <c r="D23" s="72"/>
    </row>
    <row r="24" spans="1:4" ht="13.5" customHeight="1">
      <c r="A24" s="9" t="s">
        <v>33</v>
      </c>
      <c r="B24" s="10">
        <v>400124</v>
      </c>
      <c r="C24" s="67">
        <v>2</v>
      </c>
      <c r="D24" s="72"/>
    </row>
    <row r="25" spans="1:4" ht="13.5" customHeight="1">
      <c r="A25" s="9" t="s">
        <v>34</v>
      </c>
      <c r="B25" s="12"/>
      <c r="C25" s="67">
        <v>2</v>
      </c>
      <c r="D25" s="72"/>
    </row>
    <row r="26" spans="1:4" ht="13.5" customHeight="1">
      <c r="A26" s="9" t="s">
        <v>35</v>
      </c>
      <c r="B26" s="12"/>
      <c r="C26" s="67">
        <v>3</v>
      </c>
      <c r="D26" s="72"/>
    </row>
    <row r="27" spans="1:4" ht="13.5" customHeight="1">
      <c r="A27" s="9" t="s">
        <v>36</v>
      </c>
      <c r="B27" s="12"/>
      <c r="C27" s="67">
        <v>2</v>
      </c>
      <c r="D27" s="72"/>
    </row>
    <row r="28" spans="1:4" ht="13.5" customHeight="1">
      <c r="A28" s="9" t="s">
        <v>37</v>
      </c>
      <c r="B28" s="11" t="s">
        <v>38</v>
      </c>
      <c r="C28" s="67">
        <v>1</v>
      </c>
      <c r="D28" s="72"/>
    </row>
    <row r="29" spans="1:4" ht="13.5" customHeight="1">
      <c r="A29" s="9" t="s">
        <v>39</v>
      </c>
      <c r="B29" s="12"/>
      <c r="C29" s="67">
        <v>1</v>
      </c>
      <c r="D29" s="72"/>
    </row>
    <row r="30" spans="1:4" ht="13.5" customHeight="1">
      <c r="A30" s="9" t="s">
        <v>40</v>
      </c>
      <c r="B30" s="12"/>
      <c r="C30" s="67">
        <v>1</v>
      </c>
      <c r="D30" s="72"/>
    </row>
    <row r="31" spans="1:4" ht="13.5" customHeight="1">
      <c r="A31" s="9" t="s">
        <v>41</v>
      </c>
      <c r="B31" s="12"/>
      <c r="C31" s="67">
        <v>1</v>
      </c>
      <c r="D31" s="72"/>
    </row>
    <row r="32" spans="1:4" ht="13.5" customHeight="1">
      <c r="A32" s="9" t="s">
        <v>42</v>
      </c>
      <c r="B32" s="12"/>
      <c r="C32" s="67">
        <v>1</v>
      </c>
      <c r="D32" s="72"/>
    </row>
    <row r="33" spans="1:4" ht="13.5" customHeight="1">
      <c r="A33" s="9"/>
      <c r="B33" s="11"/>
      <c r="C33" s="67"/>
      <c r="D33" s="72"/>
    </row>
    <row r="34" spans="1:4" ht="13.5" customHeight="1">
      <c r="A34" s="9" t="s">
        <v>43</v>
      </c>
      <c r="B34" s="10">
        <v>35608306</v>
      </c>
      <c r="C34" s="67">
        <v>1</v>
      </c>
      <c r="D34" s="72"/>
    </row>
    <row r="35" spans="1:4" ht="13.5" customHeight="1">
      <c r="A35" s="9" t="s">
        <v>44</v>
      </c>
      <c r="B35" s="11" t="s">
        <v>45</v>
      </c>
      <c r="C35" s="67">
        <v>4</v>
      </c>
      <c r="D35" s="72"/>
    </row>
    <row r="36" spans="1:4" ht="13.5" customHeight="1">
      <c r="A36" s="9" t="s">
        <v>46</v>
      </c>
      <c r="B36" s="11" t="s">
        <v>47</v>
      </c>
      <c r="C36" s="67">
        <v>10</v>
      </c>
      <c r="D36" s="72"/>
    </row>
    <row r="37" spans="1:4" ht="13.5" customHeight="1">
      <c r="A37" s="9" t="s">
        <v>48</v>
      </c>
      <c r="B37" s="11" t="s">
        <v>49</v>
      </c>
      <c r="C37" s="67">
        <v>6</v>
      </c>
      <c r="D37" s="72"/>
    </row>
    <row r="38" spans="1:4" ht="13.5" customHeight="1">
      <c r="A38" s="9" t="s">
        <v>50</v>
      </c>
      <c r="B38" s="10">
        <v>62701174</v>
      </c>
      <c r="C38" s="67">
        <v>6</v>
      </c>
      <c r="D38" s="72"/>
    </row>
    <row r="39" spans="1:4" ht="13.5" customHeight="1">
      <c r="A39" s="9" t="s">
        <v>51</v>
      </c>
      <c r="B39" s="11" t="s">
        <v>52</v>
      </c>
      <c r="C39" s="67">
        <v>6</v>
      </c>
      <c r="D39" s="72"/>
    </row>
    <row r="40" spans="1:4" ht="13.5" customHeight="1">
      <c r="A40" s="9" t="s">
        <v>53</v>
      </c>
      <c r="B40" s="10">
        <v>35305901</v>
      </c>
      <c r="C40" s="67">
        <v>4</v>
      </c>
      <c r="D40" s="72"/>
    </row>
    <row r="41" spans="1:4" ht="13.5" customHeight="1">
      <c r="A41" s="9" t="s">
        <v>54</v>
      </c>
      <c r="B41" s="12"/>
      <c r="C41" s="67">
        <v>8</v>
      </c>
      <c r="D41" s="72"/>
    </row>
    <row r="42" spans="1:4" ht="13.5" customHeight="1">
      <c r="A42" s="9" t="s">
        <v>55</v>
      </c>
      <c r="B42" s="11" t="s">
        <v>56</v>
      </c>
      <c r="C42" s="67">
        <v>6</v>
      </c>
      <c r="D42" s="72"/>
    </row>
    <row r="43" spans="1:4" ht="13.5" customHeight="1">
      <c r="A43" s="9" t="s">
        <v>57</v>
      </c>
      <c r="B43" s="10">
        <v>81412</v>
      </c>
      <c r="C43" s="67">
        <v>1</v>
      </c>
      <c r="D43" s="72"/>
    </row>
    <row r="44" spans="1:4" ht="13.5" customHeight="1">
      <c r="A44" s="9" t="s">
        <v>58</v>
      </c>
      <c r="B44" s="11" t="s">
        <v>59</v>
      </c>
      <c r="C44" s="67">
        <v>6</v>
      </c>
      <c r="D44" s="72"/>
    </row>
    <row r="45" spans="1:4" ht="13.5" customHeight="1">
      <c r="A45" s="9" t="s">
        <v>60</v>
      </c>
      <c r="B45" s="12"/>
      <c r="C45" s="67">
        <v>4</v>
      </c>
      <c r="D45" s="72"/>
    </row>
    <row r="46" spans="1:4" ht="13.5" customHeight="1">
      <c r="A46" s="9" t="s">
        <v>61</v>
      </c>
      <c r="B46" s="12"/>
      <c r="C46" s="67">
        <v>2</v>
      </c>
      <c r="D46" s="72"/>
    </row>
    <row r="47" spans="1:4" ht="13.5" customHeight="1">
      <c r="A47" s="9" t="s">
        <v>62</v>
      </c>
      <c r="B47" s="12"/>
      <c r="C47" s="67">
        <v>2</v>
      </c>
      <c r="D47" s="72"/>
    </row>
    <row r="48" spans="1:4" ht="13.5" customHeight="1">
      <c r="A48" s="9" t="s">
        <v>63</v>
      </c>
      <c r="B48" s="12"/>
      <c r="C48" s="67">
        <v>1</v>
      </c>
      <c r="D48" s="72"/>
    </row>
    <row r="49" spans="1:4" ht="13.5" customHeight="1">
      <c r="A49" s="9" t="s">
        <v>64</v>
      </c>
      <c r="B49" s="12"/>
      <c r="C49" s="67"/>
      <c r="D49" s="72"/>
    </row>
    <row r="50" spans="1:4" ht="13.5" customHeight="1">
      <c r="A50" s="9" t="s">
        <v>65</v>
      </c>
      <c r="B50" s="12"/>
      <c r="C50" s="67">
        <v>2</v>
      </c>
      <c r="D50" s="72"/>
    </row>
    <row r="51" spans="1:4" ht="13.5" customHeight="1">
      <c r="A51" s="9" t="s">
        <v>66</v>
      </c>
      <c r="B51" s="12"/>
      <c r="C51" s="67">
        <v>3</v>
      </c>
      <c r="D51" s="72"/>
    </row>
    <row r="52" spans="1:4" ht="13.5" customHeight="1">
      <c r="A52" s="9" t="s">
        <v>67</v>
      </c>
      <c r="B52" s="12"/>
      <c r="C52" s="67">
        <v>2</v>
      </c>
      <c r="D52" s="72"/>
    </row>
    <row r="53" spans="1:4" ht="13.5" customHeight="1">
      <c r="A53" s="9" t="s">
        <v>68</v>
      </c>
      <c r="B53" s="12"/>
      <c r="C53" s="67">
        <v>2</v>
      </c>
      <c r="D53" s="72"/>
    </row>
    <row r="54" spans="1:4" ht="13.5" customHeight="1">
      <c r="A54" s="9" t="s">
        <v>69</v>
      </c>
      <c r="B54" s="12"/>
      <c r="C54" s="67">
        <v>4</v>
      </c>
      <c r="D54" s="72"/>
    </row>
    <row r="55" spans="1:4" ht="13.5" customHeight="1">
      <c r="A55" s="9" t="s">
        <v>70</v>
      </c>
      <c r="B55" s="12"/>
      <c r="C55" s="67">
        <v>1</v>
      </c>
      <c r="D55" s="72"/>
    </row>
    <row r="56" spans="1:4" ht="13.5" customHeight="1">
      <c r="A56" s="9" t="s">
        <v>71</v>
      </c>
      <c r="B56" s="11" t="s">
        <v>72</v>
      </c>
      <c r="C56" s="67">
        <v>1</v>
      </c>
      <c r="D56" s="72"/>
    </row>
    <row r="57" spans="1:4" ht="13.5" customHeight="1">
      <c r="A57" s="9" t="s">
        <v>73</v>
      </c>
      <c r="B57" s="12"/>
      <c r="C57" s="67">
        <v>2</v>
      </c>
      <c r="D57" s="72"/>
    </row>
    <row r="58" spans="1:4" ht="13.5" customHeight="1">
      <c r="A58" s="9" t="s">
        <v>74</v>
      </c>
      <c r="B58" s="12"/>
      <c r="C58" s="67"/>
      <c r="D58" s="72"/>
    </row>
    <row r="59" spans="1:4" ht="13.5" customHeight="1">
      <c r="A59" s="9" t="s">
        <v>75</v>
      </c>
      <c r="B59" s="11" t="s">
        <v>76</v>
      </c>
      <c r="C59" s="67">
        <v>2</v>
      </c>
      <c r="D59" s="72"/>
    </row>
    <row r="60" spans="1:4" ht="13.5" customHeight="1">
      <c r="A60" s="9" t="s">
        <v>77</v>
      </c>
      <c r="B60" s="10">
        <v>355386</v>
      </c>
      <c r="C60" s="67">
        <v>2</v>
      </c>
      <c r="D60" s="72"/>
    </row>
    <row r="61" spans="1:4" ht="13.5" customHeight="1">
      <c r="A61" s="9" t="s">
        <v>78</v>
      </c>
      <c r="B61" s="11" t="s">
        <v>56</v>
      </c>
      <c r="C61" s="67">
        <v>2</v>
      </c>
      <c r="D61" s="72"/>
    </row>
    <row r="62" spans="1:4" ht="13.5" customHeight="1">
      <c r="A62" s="9" t="s">
        <v>79</v>
      </c>
      <c r="B62" s="10">
        <v>81624</v>
      </c>
      <c r="C62" s="67" t="s">
        <v>80</v>
      </c>
      <c r="D62" s="72"/>
    </row>
    <row r="63" spans="1:4" ht="13.5" customHeight="1">
      <c r="A63" s="9" t="s">
        <v>81</v>
      </c>
      <c r="B63" s="11" t="s">
        <v>82</v>
      </c>
      <c r="C63" s="67" t="s">
        <v>80</v>
      </c>
      <c r="D63" s="72"/>
    </row>
    <row r="64" spans="1:4" ht="13.5" customHeight="1">
      <c r="A64" s="9" t="s">
        <v>83</v>
      </c>
      <c r="B64" s="12"/>
      <c r="C64" s="67">
        <v>20</v>
      </c>
      <c r="D64" s="72"/>
    </row>
    <row r="65" spans="1:4" ht="13.5" customHeight="1">
      <c r="A65" s="9" t="s">
        <v>84</v>
      </c>
      <c r="B65" s="10">
        <v>150062</v>
      </c>
      <c r="C65" s="67">
        <v>1</v>
      </c>
      <c r="D65" s="72"/>
    </row>
    <row r="66" spans="1:4" ht="13.5" customHeight="1">
      <c r="A66" s="9" t="s">
        <v>85</v>
      </c>
      <c r="B66" s="12"/>
      <c r="C66" s="67"/>
      <c r="D66" s="72"/>
    </row>
    <row r="67" spans="1:4" ht="13.5" customHeight="1">
      <c r="A67" s="9" t="s">
        <v>86</v>
      </c>
      <c r="B67" s="12"/>
      <c r="C67" s="67"/>
      <c r="D67" s="72"/>
    </row>
    <row r="68" spans="1:4" ht="13.5" customHeight="1">
      <c r="A68" s="9" t="s">
        <v>87</v>
      </c>
      <c r="B68" s="11" t="s">
        <v>88</v>
      </c>
      <c r="C68" s="67">
        <v>2</v>
      </c>
      <c r="D68" s="72"/>
    </row>
    <row r="69" spans="1:4" ht="13.5" customHeight="1">
      <c r="A69" s="9" t="s">
        <v>89</v>
      </c>
      <c r="B69" s="10">
        <v>85810</v>
      </c>
      <c r="C69" s="67">
        <v>4</v>
      </c>
      <c r="D69" s="72"/>
    </row>
    <row r="70" spans="1:4" ht="13.5" customHeight="1">
      <c r="A70" s="9" t="s">
        <v>90</v>
      </c>
      <c r="B70" s="11" t="s">
        <v>91</v>
      </c>
      <c r="C70" s="67">
        <v>1</v>
      </c>
      <c r="D70" s="72"/>
    </row>
    <row r="71" spans="1:4" ht="13.5" customHeight="1">
      <c r="A71" s="9" t="s">
        <v>92</v>
      </c>
      <c r="B71" s="11" t="s">
        <v>93</v>
      </c>
      <c r="C71" s="67">
        <v>2</v>
      </c>
      <c r="D71" s="72"/>
    </row>
    <row r="72" spans="1:4" ht="13.5" customHeight="1">
      <c r="A72" s="9" t="s">
        <v>94</v>
      </c>
      <c r="B72" s="11" t="s">
        <v>95</v>
      </c>
      <c r="C72" s="67">
        <v>4</v>
      </c>
      <c r="D72" s="72"/>
    </row>
    <row r="73" spans="1:4" ht="13.5" customHeight="1">
      <c r="A73" s="9" t="s">
        <v>96</v>
      </c>
      <c r="B73" s="11" t="s">
        <v>97</v>
      </c>
      <c r="C73" s="67">
        <v>10</v>
      </c>
      <c r="D73" s="72"/>
    </row>
    <row r="74" spans="1:4" ht="13.5" customHeight="1">
      <c r="A74" s="9" t="s">
        <v>58</v>
      </c>
      <c r="B74" s="11" t="s">
        <v>59</v>
      </c>
      <c r="C74" s="67">
        <v>1</v>
      </c>
      <c r="D74" s="72"/>
    </row>
    <row r="75" spans="1:4" ht="13.5" customHeight="1">
      <c r="A75" s="9" t="s">
        <v>98</v>
      </c>
      <c r="B75" s="11" t="s">
        <v>99</v>
      </c>
      <c r="C75" s="67">
        <v>4</v>
      </c>
      <c r="D75" s="72"/>
    </row>
    <row r="76" spans="1:4" ht="13.5" customHeight="1">
      <c r="A76" s="9" t="s">
        <v>100</v>
      </c>
      <c r="B76" s="11" t="s">
        <v>101</v>
      </c>
      <c r="C76" s="67">
        <v>8</v>
      </c>
      <c r="D76" s="72"/>
    </row>
    <row r="77" spans="1:4" ht="13.5" customHeight="1">
      <c r="A77" s="9" t="s">
        <v>102</v>
      </c>
      <c r="B77" s="12"/>
      <c r="C77" s="67">
        <v>1</v>
      </c>
      <c r="D77" s="72"/>
    </row>
    <row r="78" spans="1:4" ht="13.5" customHeight="1">
      <c r="A78" s="9" t="s">
        <v>103</v>
      </c>
      <c r="B78" s="12"/>
      <c r="C78" s="67">
        <v>1</v>
      </c>
      <c r="D78" s="72"/>
    </row>
    <row r="79" spans="1:4" ht="13.5" customHeight="1">
      <c r="A79" s="9" t="s">
        <v>104</v>
      </c>
      <c r="B79" s="12"/>
      <c r="C79" s="67">
        <v>1</v>
      </c>
      <c r="D79" s="72"/>
    </row>
    <row r="80" spans="1:4" ht="13.5" customHeight="1">
      <c r="A80" s="9" t="s">
        <v>105</v>
      </c>
      <c r="B80" s="12"/>
      <c r="C80" s="67">
        <v>1</v>
      </c>
      <c r="D80" s="72"/>
    </row>
    <row r="81" spans="1:4" ht="13.5" customHeight="1">
      <c r="A81" s="9" t="s">
        <v>73</v>
      </c>
      <c r="B81" s="12"/>
      <c r="C81" s="67">
        <v>1</v>
      </c>
      <c r="D81" s="72"/>
    </row>
    <row r="82" spans="1:4" ht="13.5" customHeight="1">
      <c r="A82" s="9" t="s">
        <v>106</v>
      </c>
      <c r="B82" s="11" t="s">
        <v>45</v>
      </c>
      <c r="C82" s="67">
        <v>2</v>
      </c>
      <c r="D82" s="72"/>
    </row>
    <row r="83" spans="1:4" ht="13.5" customHeight="1">
      <c r="A83" s="9" t="s">
        <v>107</v>
      </c>
      <c r="B83" s="12"/>
      <c r="C83" s="67"/>
      <c r="D83" s="73"/>
    </row>
    <row r="84" spans="1:4" ht="13.5" customHeight="1">
      <c r="A84" s="9" t="s">
        <v>108</v>
      </c>
      <c r="B84" s="11" t="s">
        <v>109</v>
      </c>
      <c r="C84" s="67"/>
      <c r="D84" s="72"/>
    </row>
    <row r="85" spans="1:4" ht="13.5" customHeight="1">
      <c r="A85" s="13"/>
      <c r="B85" s="12"/>
      <c r="C85" s="67"/>
      <c r="D85" s="72"/>
    </row>
    <row r="86" spans="1:4" ht="13.5" customHeight="1">
      <c r="A86" s="186" t="s">
        <v>110</v>
      </c>
      <c r="B86" s="187"/>
      <c r="C86" s="67"/>
      <c r="D86" s="73">
        <f>SUM(D4:D85)</f>
        <v>0</v>
      </c>
    </row>
    <row r="87" spans="1:4" ht="13.5" customHeight="1">
      <c r="A87" s="14"/>
      <c r="B87" s="15"/>
      <c r="C87" s="67"/>
      <c r="D87" s="72"/>
    </row>
    <row r="88" spans="1:4" ht="13.5" customHeight="1">
      <c r="A88" s="16" t="s">
        <v>111</v>
      </c>
      <c r="B88" s="17"/>
      <c r="C88" s="67"/>
      <c r="D88" s="72"/>
    </row>
    <row r="89" spans="1:4" ht="13.5" customHeight="1">
      <c r="A89" s="18" t="s">
        <v>112</v>
      </c>
      <c r="B89" s="8" t="s">
        <v>113</v>
      </c>
      <c r="C89" s="67">
        <v>1</v>
      </c>
      <c r="D89" s="72"/>
    </row>
    <row r="90" spans="1:4" ht="13.5" customHeight="1">
      <c r="A90" s="9" t="s">
        <v>3</v>
      </c>
      <c r="B90" s="11" t="s">
        <v>114</v>
      </c>
      <c r="C90" s="67">
        <v>1</v>
      </c>
      <c r="D90" s="72"/>
    </row>
    <row r="91" spans="1:4" ht="13.5" customHeight="1">
      <c r="A91" s="9" t="s">
        <v>115</v>
      </c>
      <c r="B91" s="11" t="s">
        <v>116</v>
      </c>
      <c r="C91" s="67">
        <v>2</v>
      </c>
      <c r="D91" s="72"/>
    </row>
    <row r="92" spans="1:4" ht="13.5" customHeight="1">
      <c r="A92" s="9" t="s">
        <v>117</v>
      </c>
      <c r="B92" s="11" t="s">
        <v>118</v>
      </c>
      <c r="C92" s="67">
        <v>1</v>
      </c>
      <c r="D92" s="72"/>
    </row>
    <row r="93" spans="1:4" ht="13.5" customHeight="1">
      <c r="A93" s="9" t="s">
        <v>119</v>
      </c>
      <c r="B93" s="10">
        <v>30056</v>
      </c>
      <c r="C93" s="67">
        <v>1</v>
      </c>
      <c r="D93" s="72"/>
    </row>
    <row r="94" spans="1:4" ht="13.5" customHeight="1">
      <c r="A94" s="9" t="s">
        <v>120</v>
      </c>
      <c r="B94" s="10">
        <v>30556</v>
      </c>
      <c r="C94" s="67">
        <v>1</v>
      </c>
      <c r="D94" s="72"/>
    </row>
    <row r="95" spans="1:4" ht="13.5" customHeight="1">
      <c r="A95" s="9" t="s">
        <v>111</v>
      </c>
      <c r="B95" s="11" t="s">
        <v>121</v>
      </c>
      <c r="C95" s="67">
        <v>1</v>
      </c>
      <c r="D95" s="72"/>
    </row>
    <row r="96" spans="1:4" ht="13.5" customHeight="1">
      <c r="A96" s="9" t="s">
        <v>122</v>
      </c>
      <c r="B96" s="12"/>
      <c r="C96" s="67"/>
      <c r="D96" s="69" t="s">
        <v>123</v>
      </c>
    </row>
    <row r="97" spans="1:4" ht="13.5" customHeight="1">
      <c r="A97" s="9" t="s">
        <v>124</v>
      </c>
      <c r="B97" s="12"/>
      <c r="C97" s="67"/>
      <c r="D97" s="69"/>
    </row>
    <row r="98" spans="1:4" ht="13.5" customHeight="1">
      <c r="A98" s="9" t="s">
        <v>125</v>
      </c>
      <c r="B98" s="12"/>
      <c r="C98" s="67"/>
      <c r="D98" s="69"/>
    </row>
    <row r="99" spans="1:4" ht="13.5" customHeight="1">
      <c r="A99" s="9" t="s">
        <v>126</v>
      </c>
      <c r="B99" s="12"/>
      <c r="C99" s="67"/>
      <c r="D99" s="69"/>
    </row>
    <row r="100" spans="1:4" ht="13.5" customHeight="1">
      <c r="A100" s="9" t="s">
        <v>127</v>
      </c>
      <c r="B100" s="11" t="s">
        <v>128</v>
      </c>
      <c r="C100" s="67"/>
      <c r="D100" s="69"/>
    </row>
    <row r="101" spans="1:4" ht="13.5" customHeight="1">
      <c r="A101" s="9" t="s">
        <v>129</v>
      </c>
      <c r="B101" s="11" t="s">
        <v>130</v>
      </c>
      <c r="C101" s="67">
        <v>2</v>
      </c>
      <c r="D101" s="72"/>
    </row>
    <row r="102" spans="1:4" ht="13.5" customHeight="1">
      <c r="A102" s="9" t="s">
        <v>131</v>
      </c>
      <c r="B102" s="12"/>
      <c r="C102" s="67">
        <v>1</v>
      </c>
      <c r="D102" s="72"/>
    </row>
    <row r="103" spans="1:4" ht="13.5" customHeight="1">
      <c r="A103" s="9" t="s">
        <v>132</v>
      </c>
      <c r="B103" s="12"/>
      <c r="C103" s="67">
        <v>1</v>
      </c>
      <c r="D103" s="72"/>
    </row>
    <row r="104" spans="1:4" ht="13.5" customHeight="1">
      <c r="A104" s="9" t="s">
        <v>133</v>
      </c>
      <c r="B104" s="12"/>
      <c r="C104" s="67">
        <v>1</v>
      </c>
      <c r="D104" s="72"/>
    </row>
    <row r="105" spans="1:4" ht="13.5" customHeight="1">
      <c r="A105" s="9" t="s">
        <v>134</v>
      </c>
      <c r="B105" s="10">
        <v>661209</v>
      </c>
      <c r="C105" s="67">
        <v>10</v>
      </c>
      <c r="D105" s="72"/>
    </row>
    <row r="106" spans="1:4" ht="13.5" customHeight="1">
      <c r="A106" s="9" t="s">
        <v>135</v>
      </c>
      <c r="B106" s="11" t="s">
        <v>136</v>
      </c>
      <c r="C106" s="67"/>
      <c r="D106" s="69" t="s">
        <v>123</v>
      </c>
    </row>
    <row r="107" spans="1:4" ht="13.5" customHeight="1">
      <c r="A107" s="9" t="s">
        <v>137</v>
      </c>
      <c r="B107" s="12"/>
      <c r="C107" s="67"/>
      <c r="D107" s="69"/>
    </row>
    <row r="108" spans="1:4" ht="13.5" customHeight="1">
      <c r="A108" s="9" t="s">
        <v>138</v>
      </c>
      <c r="B108" s="11" t="s">
        <v>97</v>
      </c>
      <c r="C108" s="67">
        <v>1</v>
      </c>
      <c r="D108" s="72"/>
    </row>
    <row r="109" spans="1:4" ht="13.5" customHeight="1">
      <c r="A109" s="9" t="s">
        <v>139</v>
      </c>
      <c r="B109" s="12"/>
      <c r="C109" s="67"/>
      <c r="D109" s="70" t="s">
        <v>123</v>
      </c>
    </row>
    <row r="110" spans="1:4" ht="13.5" customHeight="1">
      <c r="A110" s="9" t="s">
        <v>140</v>
      </c>
      <c r="B110" s="11" t="s">
        <v>141</v>
      </c>
      <c r="C110" s="67"/>
      <c r="D110" s="69"/>
    </row>
    <row r="111" spans="1:4" ht="13.5" customHeight="1">
      <c r="A111" s="9" t="s">
        <v>142</v>
      </c>
      <c r="B111" s="11" t="s">
        <v>101</v>
      </c>
      <c r="C111" s="67">
        <v>2</v>
      </c>
      <c r="D111" s="72"/>
    </row>
    <row r="112" spans="1:4" ht="13.5" customHeight="1">
      <c r="A112" s="9" t="s">
        <v>143</v>
      </c>
      <c r="B112" s="12"/>
      <c r="C112" s="67"/>
      <c r="D112" s="72"/>
    </row>
    <row r="113" spans="1:4" ht="13.5" customHeight="1">
      <c r="A113" s="9" t="s">
        <v>144</v>
      </c>
      <c r="B113" s="11" t="s">
        <v>145</v>
      </c>
      <c r="C113" s="67">
        <v>3</v>
      </c>
      <c r="D113" s="72"/>
    </row>
    <row r="114" spans="1:4" ht="30">
      <c r="A114" s="9" t="s">
        <v>146</v>
      </c>
      <c r="B114" s="9" t="s">
        <v>147</v>
      </c>
      <c r="C114" s="67"/>
      <c r="D114" s="69" t="s">
        <v>123</v>
      </c>
    </row>
    <row r="115" spans="1:4" ht="13.5" customHeight="1">
      <c r="A115" s="9" t="s">
        <v>148</v>
      </c>
      <c r="B115" s="11" t="s">
        <v>149</v>
      </c>
      <c r="C115" s="67"/>
      <c r="D115" s="69"/>
    </row>
    <row r="116" spans="1:4" ht="13.5" customHeight="1">
      <c r="A116" s="9" t="s">
        <v>150</v>
      </c>
      <c r="B116" s="10">
        <v>411883</v>
      </c>
      <c r="C116" s="67">
        <v>1</v>
      </c>
      <c r="D116" s="72"/>
    </row>
    <row r="117" spans="1:4" ht="13.5" customHeight="1">
      <c r="A117" s="9" t="s">
        <v>151</v>
      </c>
      <c r="B117" s="10">
        <v>411885</v>
      </c>
      <c r="C117" s="67">
        <v>1</v>
      </c>
      <c r="D117" s="72"/>
    </row>
    <row r="118" spans="1:4" ht="13.5" customHeight="1">
      <c r="A118" s="9" t="s">
        <v>152</v>
      </c>
      <c r="B118" s="10">
        <v>412174</v>
      </c>
      <c r="C118" s="67">
        <v>1</v>
      </c>
      <c r="D118" s="72"/>
    </row>
    <row r="119" spans="1:4" ht="13.5" customHeight="1">
      <c r="A119" s="9" t="s">
        <v>153</v>
      </c>
      <c r="B119" s="12"/>
      <c r="C119" s="67">
        <v>6</v>
      </c>
      <c r="D119" s="72"/>
    </row>
    <row r="120" spans="1:4" ht="13.5" customHeight="1">
      <c r="A120" s="9" t="s">
        <v>154</v>
      </c>
      <c r="B120" s="12"/>
      <c r="C120" s="67">
        <v>6</v>
      </c>
      <c r="D120" s="72"/>
    </row>
    <row r="121" spans="1:4" ht="13.5" customHeight="1">
      <c r="A121" s="9" t="s">
        <v>155</v>
      </c>
      <c r="B121" s="12"/>
      <c r="C121" s="67">
        <v>4</v>
      </c>
      <c r="D121" s="72"/>
    </row>
    <row r="122" spans="1:4" ht="13.5" customHeight="1">
      <c r="A122" s="9" t="s">
        <v>156</v>
      </c>
      <c r="B122" s="11" t="s">
        <v>157</v>
      </c>
      <c r="C122" s="67">
        <v>1</v>
      </c>
      <c r="D122" s="72"/>
    </row>
    <row r="123" spans="1:4" ht="13.5" customHeight="1">
      <c r="A123" s="9" t="s">
        <v>158</v>
      </c>
      <c r="B123" s="11" t="s">
        <v>159</v>
      </c>
      <c r="C123" s="67">
        <v>1</v>
      </c>
      <c r="D123" s="72"/>
    </row>
    <row r="124" spans="1:4" ht="13.5" customHeight="1">
      <c r="A124" s="9" t="s">
        <v>160</v>
      </c>
      <c r="B124" s="11" t="s">
        <v>161</v>
      </c>
      <c r="C124" s="67">
        <v>2</v>
      </c>
      <c r="D124" s="72"/>
    </row>
    <row r="125" spans="1:4" ht="13.5" customHeight="1">
      <c r="A125" s="9" t="s">
        <v>162</v>
      </c>
      <c r="B125" s="10">
        <v>30050</v>
      </c>
      <c r="C125" s="67">
        <v>4</v>
      </c>
      <c r="D125" s="72"/>
    </row>
    <row r="126" spans="1:4" ht="13.5" customHeight="1">
      <c r="A126" s="9" t="s">
        <v>163</v>
      </c>
      <c r="B126" s="11" t="s">
        <v>164</v>
      </c>
      <c r="C126" s="67">
        <v>4</v>
      </c>
      <c r="D126" s="72"/>
    </row>
    <row r="127" spans="1:4" ht="13.5" customHeight="1">
      <c r="A127" s="9" t="s">
        <v>165</v>
      </c>
      <c r="B127" s="12"/>
      <c r="C127" s="67">
        <v>1</v>
      </c>
      <c r="D127" s="72"/>
    </row>
    <row r="128" spans="1:4" ht="13.5" customHeight="1">
      <c r="A128" s="9" t="s">
        <v>166</v>
      </c>
      <c r="B128" s="12"/>
      <c r="C128" s="67">
        <v>2</v>
      </c>
      <c r="D128" s="72"/>
    </row>
    <row r="129" spans="1:4" ht="13.5" customHeight="1">
      <c r="A129" s="9" t="s">
        <v>167</v>
      </c>
      <c r="B129" s="11" t="s">
        <v>168</v>
      </c>
      <c r="C129" s="67">
        <v>1</v>
      </c>
      <c r="D129" s="72"/>
    </row>
    <row r="130" spans="1:4" ht="13.5" customHeight="1">
      <c r="A130" s="13"/>
      <c r="B130" s="12"/>
      <c r="C130" s="67"/>
      <c r="D130" s="72"/>
    </row>
    <row r="131" spans="1:4" ht="13.5" customHeight="1">
      <c r="A131" s="186" t="s">
        <v>110</v>
      </c>
      <c r="B131" s="187"/>
      <c r="C131" s="67"/>
      <c r="D131" s="73">
        <f>SUM(D89:D130)</f>
        <v>0</v>
      </c>
    </row>
    <row r="132" spans="1:4" ht="13.5" customHeight="1">
      <c r="A132" s="14"/>
      <c r="B132" s="15"/>
      <c r="C132" s="67"/>
      <c r="D132" s="74"/>
    </row>
    <row r="133" spans="1:4" ht="13.5" customHeight="1">
      <c r="A133" s="177" t="s">
        <v>169</v>
      </c>
      <c r="B133" s="6"/>
      <c r="C133" s="67"/>
      <c r="D133" s="72"/>
    </row>
    <row r="134" spans="1:4" ht="13.5" customHeight="1">
      <c r="A134" s="18" t="s">
        <v>170</v>
      </c>
      <c r="B134" s="19"/>
      <c r="C134" s="67">
        <v>1</v>
      </c>
      <c r="D134" s="72"/>
    </row>
    <row r="135" spans="1:4" ht="13.5" customHeight="1">
      <c r="A135" s="9" t="s">
        <v>171</v>
      </c>
      <c r="B135" s="12"/>
      <c r="C135" s="67">
        <v>1</v>
      </c>
      <c r="D135" s="72"/>
    </row>
    <row r="136" spans="1:4" ht="15.95" customHeight="1">
      <c r="A136" s="9" t="s">
        <v>172</v>
      </c>
      <c r="B136" s="20">
        <v>17509830</v>
      </c>
      <c r="C136" s="67">
        <v>1</v>
      </c>
      <c r="D136" s="72"/>
    </row>
    <row r="137" spans="1:4" ht="13.5" customHeight="1">
      <c r="A137" s="9" t="s">
        <v>173</v>
      </c>
      <c r="B137" s="11" t="s">
        <v>174</v>
      </c>
      <c r="C137" s="67">
        <v>1</v>
      </c>
      <c r="D137" s="72"/>
    </row>
    <row r="138" spans="1:4" ht="13.5" customHeight="1">
      <c r="A138" s="9" t="s">
        <v>175</v>
      </c>
      <c r="B138" s="10">
        <v>61411</v>
      </c>
      <c r="C138" s="67">
        <v>1</v>
      </c>
      <c r="D138" s="72"/>
    </row>
    <row r="139" spans="1:4" ht="13.5" customHeight="1">
      <c r="A139" s="9" t="s">
        <v>176</v>
      </c>
      <c r="B139" s="11" t="s">
        <v>177</v>
      </c>
      <c r="C139" s="67">
        <v>1</v>
      </c>
      <c r="D139" s="72"/>
    </row>
    <row r="140" spans="1:4" ht="13.5" customHeight="1">
      <c r="A140" s="9" t="s">
        <v>178</v>
      </c>
      <c r="B140" s="11" t="s">
        <v>179</v>
      </c>
      <c r="C140" s="67">
        <v>1</v>
      </c>
      <c r="D140" s="72"/>
    </row>
    <row r="141" spans="1:4" ht="13.5" customHeight="1">
      <c r="A141" s="9" t="s">
        <v>180</v>
      </c>
      <c r="B141" s="12"/>
      <c r="C141" s="67">
        <v>6</v>
      </c>
      <c r="D141" s="72"/>
    </row>
    <row r="142" spans="1:4" ht="13.5" customHeight="1">
      <c r="A142" s="9" t="s">
        <v>181</v>
      </c>
      <c r="B142" s="12"/>
      <c r="C142" s="67">
        <v>4</v>
      </c>
      <c r="D142" s="72"/>
    </row>
    <row r="143" spans="1:4" ht="13.5" customHeight="1">
      <c r="A143" s="9" t="s">
        <v>182</v>
      </c>
      <c r="B143" s="12"/>
      <c r="C143" s="67">
        <v>4</v>
      </c>
      <c r="D143" s="72"/>
    </row>
    <row r="144" spans="1:4" ht="13.5" customHeight="1">
      <c r="A144" s="9" t="s">
        <v>148</v>
      </c>
      <c r="B144" s="12"/>
      <c r="C144" s="67">
        <v>4</v>
      </c>
      <c r="D144" s="72"/>
    </row>
    <row r="145" spans="1:4" ht="13.5" customHeight="1">
      <c r="A145" s="9" t="s">
        <v>183</v>
      </c>
      <c r="B145" s="12"/>
      <c r="C145" s="67">
        <v>2</v>
      </c>
      <c r="D145" s="72"/>
    </row>
    <row r="146" spans="1:4" ht="13.5" customHeight="1">
      <c r="A146" s="9" t="s">
        <v>83</v>
      </c>
      <c r="B146" s="12"/>
      <c r="C146" s="67">
        <v>20</v>
      </c>
      <c r="D146" s="72"/>
    </row>
    <row r="147" spans="1:4" ht="13.5" customHeight="1">
      <c r="A147" s="9" t="s">
        <v>184</v>
      </c>
      <c r="B147" s="10">
        <v>20010</v>
      </c>
      <c r="C147" s="67">
        <v>6</v>
      </c>
      <c r="D147" s="72"/>
    </row>
    <row r="148" spans="1:4" ht="13.5" customHeight="1">
      <c r="A148" s="9" t="s">
        <v>185</v>
      </c>
      <c r="B148" s="11" t="s">
        <v>186</v>
      </c>
      <c r="C148" s="67"/>
      <c r="D148" s="72"/>
    </row>
    <row r="149" spans="1:4" ht="13.5" customHeight="1">
      <c r="A149" s="9" t="s">
        <v>187</v>
      </c>
      <c r="B149" s="11" t="s">
        <v>188</v>
      </c>
      <c r="C149" s="67">
        <v>2</v>
      </c>
      <c r="D149" s="72"/>
    </row>
    <row r="150" spans="1:4" ht="13.5" customHeight="1">
      <c r="A150" s="9" t="s">
        <v>189</v>
      </c>
      <c r="B150" s="10">
        <v>355386</v>
      </c>
      <c r="C150" s="67">
        <v>1</v>
      </c>
      <c r="D150" s="72"/>
    </row>
    <row r="151" spans="1:4" ht="13.5" customHeight="1">
      <c r="A151" s="9" t="s">
        <v>125</v>
      </c>
      <c r="B151" s="12"/>
      <c r="C151" s="67">
        <v>2</v>
      </c>
      <c r="D151" s="72"/>
    </row>
    <row r="152" spans="1:4" ht="13.5" customHeight="1">
      <c r="A152" s="9" t="s">
        <v>190</v>
      </c>
      <c r="B152" s="12"/>
      <c r="C152" s="67">
        <v>10</v>
      </c>
      <c r="D152" s="72"/>
    </row>
    <row r="153" spans="1:4" ht="13.5" customHeight="1">
      <c r="A153" s="9" t="s">
        <v>191</v>
      </c>
      <c r="B153" s="12"/>
      <c r="C153" s="67">
        <v>1</v>
      </c>
      <c r="D153" s="72"/>
    </row>
    <row r="154" spans="1:4" ht="13.5" customHeight="1">
      <c r="A154" s="13"/>
      <c r="B154" s="12"/>
      <c r="C154" s="67"/>
      <c r="D154" s="72"/>
    </row>
    <row r="155" spans="1:4" ht="13.5" customHeight="1">
      <c r="A155" s="186" t="s">
        <v>110</v>
      </c>
      <c r="B155" s="187"/>
      <c r="C155" s="67"/>
      <c r="D155" s="73">
        <f>SUM(D134:D154)</f>
        <v>0</v>
      </c>
    </row>
    <row r="156" spans="1:4" ht="13.5" customHeight="1">
      <c r="A156" s="14"/>
      <c r="B156" s="15"/>
      <c r="C156" s="67"/>
      <c r="D156" s="72"/>
    </row>
    <row r="157" spans="1:4" ht="13.5" customHeight="1">
      <c r="A157" s="177" t="s">
        <v>192</v>
      </c>
      <c r="B157" s="6"/>
      <c r="C157" s="67"/>
      <c r="D157" s="72"/>
    </row>
    <row r="158" spans="1:4" ht="13.5" customHeight="1">
      <c r="A158" s="18" t="s">
        <v>193</v>
      </c>
      <c r="B158" s="19"/>
      <c r="C158" s="67">
        <v>1</v>
      </c>
      <c r="D158" s="72"/>
    </row>
    <row r="159" spans="1:4" ht="13.5" customHeight="1">
      <c r="A159" s="21" t="s">
        <v>194</v>
      </c>
      <c r="B159" s="12"/>
      <c r="C159" s="67">
        <v>1</v>
      </c>
      <c r="D159" s="72"/>
    </row>
    <row r="160" spans="1:4" ht="13.5" customHeight="1">
      <c r="A160" s="21" t="s">
        <v>195</v>
      </c>
      <c r="B160" s="10">
        <v>590064</v>
      </c>
      <c r="C160" s="67"/>
      <c r="D160" s="72"/>
    </row>
    <row r="161" spans="1:4" ht="13.5" customHeight="1">
      <c r="A161" s="21" t="s">
        <v>196</v>
      </c>
      <c r="B161" s="10">
        <v>596400</v>
      </c>
      <c r="C161" s="67">
        <v>1</v>
      </c>
      <c r="D161" s="72"/>
    </row>
    <row r="162" spans="1:4" ht="13.5" customHeight="1">
      <c r="A162" s="21" t="s">
        <v>197</v>
      </c>
      <c r="B162" s="10">
        <v>660002</v>
      </c>
      <c r="C162" s="67">
        <v>1</v>
      </c>
      <c r="D162" s="72"/>
    </row>
    <row r="163" spans="1:4" ht="13.5" customHeight="1">
      <c r="A163" s="21" t="s">
        <v>198</v>
      </c>
      <c r="B163" s="11" t="s">
        <v>199</v>
      </c>
      <c r="C163" s="67">
        <v>1</v>
      </c>
      <c r="D163" s="72"/>
    </row>
    <row r="164" spans="1:4" ht="13.5" customHeight="1">
      <c r="A164" s="21" t="s">
        <v>200</v>
      </c>
      <c r="B164" s="11" t="s">
        <v>201</v>
      </c>
      <c r="C164" s="67">
        <v>1</v>
      </c>
      <c r="D164" s="72"/>
    </row>
    <row r="165" spans="1:4" ht="13.5" customHeight="1">
      <c r="A165" s="21" t="s">
        <v>202</v>
      </c>
      <c r="B165" s="11" t="s">
        <v>203</v>
      </c>
      <c r="C165" s="67">
        <v>1</v>
      </c>
      <c r="D165" s="72"/>
    </row>
    <row r="166" spans="1:4" s="34" customFormat="1" ht="13.5" customHeight="1">
      <c r="A166" s="21" t="s">
        <v>204</v>
      </c>
      <c r="B166" s="11" t="s">
        <v>205</v>
      </c>
      <c r="C166" s="67">
        <v>1</v>
      </c>
      <c r="D166" s="72"/>
    </row>
    <row r="167" spans="1:4" ht="13.5" customHeight="1">
      <c r="A167" s="2" t="s">
        <v>206</v>
      </c>
      <c r="B167" s="12" t="s">
        <v>207</v>
      </c>
      <c r="C167" s="67">
        <v>1</v>
      </c>
      <c r="D167" s="72"/>
    </row>
    <row r="168" spans="1:4" s="34" customFormat="1" ht="13.5" customHeight="1">
      <c r="A168" s="76" t="s">
        <v>208</v>
      </c>
      <c r="B168" s="77" t="s">
        <v>209</v>
      </c>
      <c r="C168" s="67">
        <v>5</v>
      </c>
      <c r="D168" s="72"/>
    </row>
    <row r="169" spans="1:4" s="34" customFormat="1" ht="13.5" customHeight="1">
      <c r="A169" s="76" t="s">
        <v>210</v>
      </c>
      <c r="B169" s="77" t="s">
        <v>211</v>
      </c>
      <c r="C169" s="67">
        <v>5</v>
      </c>
      <c r="D169" s="72"/>
    </row>
    <row r="170" spans="1:4" s="34" customFormat="1" ht="13.5" customHeight="1">
      <c r="A170" s="76" t="s">
        <v>212</v>
      </c>
      <c r="B170" s="77" t="s">
        <v>213</v>
      </c>
      <c r="C170" s="67">
        <v>1</v>
      </c>
      <c r="D170" s="72"/>
    </row>
    <row r="171" spans="1:4" s="34" customFormat="1" ht="13.5" customHeight="1">
      <c r="A171" s="76" t="s">
        <v>214</v>
      </c>
      <c r="B171" s="77">
        <v>260975</v>
      </c>
      <c r="C171" s="67">
        <v>5</v>
      </c>
      <c r="D171" s="72"/>
    </row>
    <row r="172" spans="1:4" s="34" customFormat="1" ht="13.5" customHeight="1">
      <c r="A172" s="76" t="s">
        <v>215</v>
      </c>
      <c r="B172" s="77" t="s">
        <v>216</v>
      </c>
      <c r="C172" s="67">
        <v>1</v>
      </c>
      <c r="D172" s="72"/>
    </row>
    <row r="173" spans="1:4" ht="13.5" customHeight="1">
      <c r="A173" s="186" t="s">
        <v>110</v>
      </c>
      <c r="B173" s="187"/>
      <c r="C173" s="67"/>
      <c r="D173" s="73">
        <f>SUM(D158:D172)</f>
        <v>0</v>
      </c>
    </row>
    <row r="174" spans="1:4" ht="13.5" customHeight="1">
      <c r="A174" s="80"/>
      <c r="B174" s="12"/>
      <c r="C174" s="67"/>
      <c r="D174" s="72"/>
    </row>
    <row r="175" spans="1:4" ht="13.5" customHeight="1">
      <c r="A175" s="2"/>
      <c r="B175" s="12"/>
      <c r="C175" s="67"/>
      <c r="D175" s="72"/>
    </row>
    <row r="176" spans="1:4" ht="18.600000000000001" customHeight="1">
      <c r="A176" s="184" t="s">
        <v>217</v>
      </c>
      <c r="B176" s="185"/>
      <c r="C176" s="67"/>
      <c r="D176" s="75">
        <f>SUM(D86+D131+D155+D173)</f>
        <v>0</v>
      </c>
    </row>
  </sheetData>
  <mergeCells count="6">
    <mergeCell ref="A1:C1"/>
    <mergeCell ref="A176:B176"/>
    <mergeCell ref="A131:B131"/>
    <mergeCell ref="A86:B86"/>
    <mergeCell ref="A155:B155"/>
    <mergeCell ref="A173:B173"/>
  </mergeCells>
  <hyperlinks>
    <hyperlink ref="B8" r:id="rId1" xr:uid="{00000000-0004-0000-0100-000000000000}"/>
    <hyperlink ref="B11" r:id="rId2" xr:uid="{00000000-0004-0000-0100-000001000000}"/>
    <hyperlink ref="B16" r:id="rId3" xr:uid="{00000000-0004-0000-0100-000002000000}"/>
    <hyperlink ref="B28" r:id="rId4" xr:uid="{00000000-0004-0000-0100-000003000000}"/>
    <hyperlink ref="B73" r:id="rId5" xr:uid="{00000000-0004-0000-0100-000004000000}"/>
    <hyperlink ref="B84" r:id="rId6" xr:uid="{00000000-0004-0000-0100-000005000000}"/>
    <hyperlink ref="B108" r:id="rId7" xr:uid="{00000000-0004-0000-0100-000006000000}"/>
  </hyperlinks>
  <pageMargins left="0.7" right="0.7" top="0.75" bottom="0.75" header="0.3" footer="0.3"/>
  <pageSetup orientation="landscape" r:id="rId8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A1:E101"/>
  <sheetViews>
    <sheetView topLeftCell="A58" zoomScale="70" zoomScaleNormal="70" workbookViewId="0">
      <selection activeCell="E20" sqref="E20"/>
    </sheetView>
  </sheetViews>
  <sheetFormatPr defaultColWidth="8.85546875" defaultRowHeight="14.45" customHeight="1"/>
  <cols>
    <col min="1" max="1" width="53.140625" style="22" bestFit="1" customWidth="1"/>
    <col min="2" max="2" width="22.85546875" style="22" bestFit="1" customWidth="1"/>
    <col min="3" max="3" width="12.85546875" style="147" customWidth="1"/>
    <col min="4" max="4" width="3.42578125" style="161" customWidth="1"/>
    <col min="5" max="5" width="23.28515625" style="110" customWidth="1"/>
    <col min="6" max="16384" width="8.85546875" style="22"/>
  </cols>
  <sheetData>
    <row r="1" spans="1:5" s="34" customFormat="1" ht="26.25">
      <c r="A1" s="216" t="s">
        <v>612</v>
      </c>
      <c r="B1" s="216"/>
      <c r="C1" s="216"/>
      <c r="D1" s="216"/>
      <c r="E1" s="216"/>
    </row>
    <row r="2" spans="1:5" ht="29.1" customHeight="1" thickBot="1">
      <c r="A2" s="220" t="s">
        <v>0</v>
      </c>
      <c r="B2" s="220" t="s">
        <v>1</v>
      </c>
      <c r="C2" s="221" t="s">
        <v>2</v>
      </c>
      <c r="D2" s="222"/>
      <c r="E2" s="223" t="s">
        <v>610</v>
      </c>
    </row>
    <row r="3" spans="1:5" ht="13.5" customHeight="1" thickTop="1">
      <c r="A3" s="188" t="s">
        <v>218</v>
      </c>
      <c r="B3" s="189"/>
      <c r="C3" s="189"/>
      <c r="D3" s="189"/>
      <c r="E3" s="189"/>
    </row>
    <row r="4" spans="1:5" ht="13.5" customHeight="1">
      <c r="A4" s="7" t="s">
        <v>219</v>
      </c>
      <c r="B4" s="7" t="s">
        <v>220</v>
      </c>
      <c r="C4" s="144">
        <v>10</v>
      </c>
      <c r="D4" s="154"/>
      <c r="E4" s="148"/>
    </row>
    <row r="5" spans="1:5" ht="13.5" customHeight="1">
      <c r="A5" s="24" t="s">
        <v>221</v>
      </c>
      <c r="B5" s="21" t="s">
        <v>222</v>
      </c>
      <c r="C5" s="145">
        <v>1</v>
      </c>
      <c r="D5" s="154"/>
      <c r="E5" s="148"/>
    </row>
    <row r="6" spans="1:5" ht="13.5" customHeight="1">
      <c r="A6" s="24" t="s">
        <v>223</v>
      </c>
      <c r="B6" s="21" t="s">
        <v>224</v>
      </c>
      <c r="C6" s="145">
        <v>1</v>
      </c>
      <c r="D6" s="154"/>
      <c r="E6" s="148"/>
    </row>
    <row r="7" spans="1:5" ht="13.5" customHeight="1">
      <c r="A7" s="21" t="s">
        <v>225</v>
      </c>
      <c r="B7" s="21" t="s">
        <v>226</v>
      </c>
      <c r="C7" s="145">
        <v>2</v>
      </c>
      <c r="D7" s="154"/>
      <c r="E7" s="148"/>
    </row>
    <row r="8" spans="1:5" s="34" customFormat="1" ht="13.5" customHeight="1">
      <c r="A8" s="21" t="s">
        <v>227</v>
      </c>
      <c r="B8" s="21" t="s">
        <v>228</v>
      </c>
      <c r="C8" s="145">
        <v>18</v>
      </c>
      <c r="D8" s="154"/>
      <c r="E8" s="148"/>
    </row>
    <row r="9" spans="1:5" ht="13.5" customHeight="1">
      <c r="A9" s="21" t="s">
        <v>229</v>
      </c>
      <c r="B9" s="21" t="s">
        <v>230</v>
      </c>
      <c r="C9" s="145">
        <v>18</v>
      </c>
      <c r="D9" s="154"/>
      <c r="E9" s="148"/>
    </row>
    <row r="10" spans="1:5" ht="13.5" customHeight="1">
      <c r="A10" s="21" t="s">
        <v>231</v>
      </c>
      <c r="B10" s="21" t="s">
        <v>232</v>
      </c>
      <c r="C10" s="145">
        <v>5</v>
      </c>
      <c r="D10" s="154"/>
      <c r="E10" s="148"/>
    </row>
    <row r="11" spans="1:5" ht="13.5" customHeight="1">
      <c r="A11" s="21" t="s">
        <v>233</v>
      </c>
      <c r="B11" s="21" t="s">
        <v>234</v>
      </c>
      <c r="C11" s="145">
        <v>15</v>
      </c>
      <c r="D11" s="154"/>
      <c r="E11" s="148"/>
    </row>
    <row r="12" spans="1:5" ht="13.5" customHeight="1">
      <c r="A12" s="21" t="s">
        <v>235</v>
      </c>
      <c r="B12" s="21" t="s">
        <v>236</v>
      </c>
      <c r="C12" s="145">
        <v>10</v>
      </c>
      <c r="D12" s="154"/>
      <c r="E12" s="148"/>
    </row>
    <row r="13" spans="1:5" s="34" customFormat="1" ht="13.5" customHeight="1">
      <c r="A13" s="193" t="s">
        <v>110</v>
      </c>
      <c r="B13" s="194"/>
      <c r="C13" s="194"/>
      <c r="D13" s="160"/>
      <c r="E13" s="159">
        <f>SUM(E4:E12)</f>
        <v>0</v>
      </c>
    </row>
    <row r="14" spans="1:5" s="34" customFormat="1" ht="13.5" customHeight="1">
      <c r="A14" s="149"/>
      <c r="B14" s="150"/>
      <c r="C14" s="153"/>
      <c r="D14" s="154"/>
      <c r="E14" s="155"/>
    </row>
    <row r="15" spans="1:5" ht="13.5" customHeight="1">
      <c r="A15" s="190" t="s">
        <v>237</v>
      </c>
      <c r="B15" s="191"/>
      <c r="C15" s="191"/>
      <c r="D15" s="191"/>
      <c r="E15" s="191"/>
    </row>
    <row r="16" spans="1:5" ht="13.5" customHeight="1">
      <c r="A16" s="7" t="s">
        <v>238</v>
      </c>
      <c r="B16" s="7" t="s">
        <v>239</v>
      </c>
      <c r="C16" s="144">
        <v>3</v>
      </c>
      <c r="D16" s="154"/>
      <c r="E16" s="148"/>
    </row>
    <row r="17" spans="1:5" ht="13.5" customHeight="1">
      <c r="A17" s="21" t="s">
        <v>240</v>
      </c>
      <c r="B17" s="21" t="s">
        <v>241</v>
      </c>
      <c r="C17" s="145">
        <v>2</v>
      </c>
      <c r="D17" s="154"/>
      <c r="E17" s="148"/>
    </row>
    <row r="18" spans="1:5" ht="13.5" customHeight="1">
      <c r="A18" s="21" t="s">
        <v>242</v>
      </c>
      <c r="B18" s="21" t="s">
        <v>243</v>
      </c>
      <c r="C18" s="145">
        <v>2</v>
      </c>
      <c r="D18" s="154"/>
      <c r="E18" s="148"/>
    </row>
    <row r="19" spans="1:5" ht="13.5" customHeight="1">
      <c r="A19" s="21" t="s">
        <v>244</v>
      </c>
      <c r="B19" s="21" t="s">
        <v>245</v>
      </c>
      <c r="C19" s="145">
        <v>4</v>
      </c>
      <c r="D19" s="154"/>
      <c r="E19" s="148"/>
    </row>
    <row r="20" spans="1:5" ht="13.5" customHeight="1">
      <c r="A20" s="21" t="s">
        <v>246</v>
      </c>
      <c r="B20" s="21" t="s">
        <v>247</v>
      </c>
      <c r="C20" s="145">
        <v>1</v>
      </c>
      <c r="D20" s="154"/>
      <c r="E20" s="148"/>
    </row>
    <row r="21" spans="1:5" ht="13.5" customHeight="1">
      <c r="A21" s="21" t="s">
        <v>248</v>
      </c>
      <c r="B21" s="21" t="s">
        <v>249</v>
      </c>
      <c r="C21" s="145">
        <v>1</v>
      </c>
      <c r="D21" s="154"/>
      <c r="E21" s="148"/>
    </row>
    <row r="22" spans="1:5" ht="13.5" customHeight="1">
      <c r="A22" s="21" t="s">
        <v>250</v>
      </c>
      <c r="B22" s="21" t="s">
        <v>251</v>
      </c>
      <c r="C22" s="145">
        <v>1</v>
      </c>
      <c r="D22" s="154"/>
      <c r="E22" s="148"/>
    </row>
    <row r="23" spans="1:5" ht="13.5" customHeight="1">
      <c r="A23" s="21" t="s">
        <v>252</v>
      </c>
      <c r="B23" s="21" t="s">
        <v>253</v>
      </c>
      <c r="C23" s="145">
        <v>1</v>
      </c>
      <c r="D23" s="154"/>
      <c r="E23" s="148"/>
    </row>
    <row r="24" spans="1:5" ht="13.5" customHeight="1">
      <c r="A24" s="21" t="s">
        <v>254</v>
      </c>
      <c r="B24" s="27">
        <v>3416</v>
      </c>
      <c r="C24" s="145">
        <v>1</v>
      </c>
      <c r="D24" s="154"/>
      <c r="E24" s="148"/>
    </row>
    <row r="25" spans="1:5" s="34" customFormat="1" ht="13.5" customHeight="1">
      <c r="A25" s="21" t="s">
        <v>255</v>
      </c>
      <c r="B25" s="173"/>
      <c r="C25" s="174">
        <v>2</v>
      </c>
      <c r="D25" s="154"/>
      <c r="E25" s="148"/>
    </row>
    <row r="26" spans="1:5" s="34" customFormat="1" ht="13.5" customHeight="1">
      <c r="A26" s="21"/>
      <c r="B26" s="173"/>
      <c r="C26" s="174"/>
      <c r="D26" s="154"/>
      <c r="E26" s="148"/>
    </row>
    <row r="27" spans="1:5" s="34" customFormat="1" ht="13.5" customHeight="1">
      <c r="A27" s="193" t="s">
        <v>110</v>
      </c>
      <c r="B27" s="194"/>
      <c r="C27" s="194"/>
      <c r="D27" s="160"/>
      <c r="E27" s="158">
        <f>SUM(E16:E24)</f>
        <v>0</v>
      </c>
    </row>
    <row r="28" spans="1:5" s="34" customFormat="1" ht="13.5" customHeight="1">
      <c r="A28" s="149"/>
      <c r="B28" s="156"/>
      <c r="C28" s="153"/>
      <c r="D28" s="154"/>
      <c r="E28" s="155"/>
    </row>
    <row r="29" spans="1:5" ht="13.5" customHeight="1">
      <c r="A29" s="190" t="s">
        <v>256</v>
      </c>
      <c r="B29" s="191"/>
      <c r="C29" s="191"/>
      <c r="D29" s="191"/>
      <c r="E29" s="191"/>
    </row>
    <row r="30" spans="1:5" ht="13.5" customHeight="1">
      <c r="A30" s="7" t="s">
        <v>257</v>
      </c>
      <c r="B30" s="7" t="s">
        <v>258</v>
      </c>
      <c r="C30" s="144">
        <v>1</v>
      </c>
      <c r="D30" s="154"/>
      <c r="E30" s="148"/>
    </row>
    <row r="31" spans="1:5" ht="13.5" customHeight="1">
      <c r="A31" s="21" t="s">
        <v>259</v>
      </c>
      <c r="B31" s="21" t="s">
        <v>260</v>
      </c>
      <c r="C31" s="145">
        <v>1</v>
      </c>
      <c r="D31" s="154"/>
      <c r="E31" s="148"/>
    </row>
    <row r="32" spans="1:5" ht="13.5" customHeight="1">
      <c r="A32" s="21" t="s">
        <v>261</v>
      </c>
      <c r="B32" s="21" t="s">
        <v>262</v>
      </c>
      <c r="C32" s="145">
        <v>2</v>
      </c>
      <c r="D32" s="154"/>
      <c r="E32" s="148"/>
    </row>
    <row r="33" spans="1:5" ht="13.5" customHeight="1">
      <c r="A33" s="21" t="s">
        <v>263</v>
      </c>
      <c r="B33" s="21" t="s">
        <v>264</v>
      </c>
      <c r="C33" s="145">
        <v>2</v>
      </c>
      <c r="D33" s="154"/>
      <c r="E33" s="148"/>
    </row>
    <row r="34" spans="1:5" ht="13.5" customHeight="1">
      <c r="A34" s="21" t="s">
        <v>265</v>
      </c>
      <c r="B34" s="21" t="s">
        <v>266</v>
      </c>
      <c r="C34" s="145">
        <v>1</v>
      </c>
      <c r="D34" s="154"/>
      <c r="E34" s="148"/>
    </row>
    <row r="35" spans="1:5" ht="13.5" customHeight="1">
      <c r="A35" s="21" t="s">
        <v>267</v>
      </c>
      <c r="B35" s="21" t="s">
        <v>268</v>
      </c>
      <c r="C35" s="145">
        <v>1</v>
      </c>
      <c r="D35" s="154"/>
      <c r="E35" s="148"/>
    </row>
    <row r="36" spans="1:5" s="34" customFormat="1" ht="13.5" customHeight="1">
      <c r="A36" s="21" t="s">
        <v>269</v>
      </c>
      <c r="B36" s="21" t="s">
        <v>270</v>
      </c>
      <c r="C36" s="145"/>
      <c r="D36" s="154"/>
      <c r="E36" s="148"/>
    </row>
    <row r="37" spans="1:5" s="34" customFormat="1" ht="13.5" customHeight="1">
      <c r="A37" s="21" t="s">
        <v>271</v>
      </c>
      <c r="B37" s="21"/>
      <c r="C37" s="145">
        <v>1</v>
      </c>
      <c r="D37" s="154"/>
      <c r="E37" s="148"/>
    </row>
    <row r="38" spans="1:5" s="34" customFormat="1" ht="13.5" customHeight="1">
      <c r="A38" s="21" t="s">
        <v>272</v>
      </c>
      <c r="B38" s="21" t="s">
        <v>273</v>
      </c>
      <c r="C38" s="145"/>
      <c r="D38" s="154"/>
      <c r="E38" s="148"/>
    </row>
    <row r="39" spans="1:5" ht="13.5" customHeight="1">
      <c r="A39" s="21" t="s">
        <v>274</v>
      </c>
      <c r="B39" s="21" t="s">
        <v>275</v>
      </c>
      <c r="C39" s="145">
        <v>2</v>
      </c>
      <c r="D39" s="154"/>
      <c r="E39" s="148"/>
    </row>
    <row r="40" spans="1:5" s="34" customFormat="1" ht="13.5" customHeight="1">
      <c r="A40" s="21" t="s">
        <v>276</v>
      </c>
      <c r="B40" s="21" t="s">
        <v>277</v>
      </c>
      <c r="C40" s="145">
        <v>1</v>
      </c>
      <c r="D40" s="154"/>
      <c r="E40" s="148"/>
    </row>
    <row r="41" spans="1:5" ht="13.5" customHeight="1">
      <c r="A41" s="21" t="s">
        <v>278</v>
      </c>
      <c r="B41" s="27">
        <v>15</v>
      </c>
      <c r="C41" s="145">
        <v>2</v>
      </c>
      <c r="D41" s="154"/>
      <c r="E41" s="148"/>
    </row>
    <row r="42" spans="1:5" ht="13.5" customHeight="1">
      <c r="A42" s="21" t="s">
        <v>279</v>
      </c>
      <c r="B42" s="2"/>
      <c r="C42" s="145">
        <v>1</v>
      </c>
      <c r="D42" s="154"/>
      <c r="E42" s="148"/>
    </row>
    <row r="43" spans="1:5" ht="13.5" customHeight="1">
      <c r="A43" s="21" t="s">
        <v>280</v>
      </c>
      <c r="B43" s="2"/>
      <c r="C43" s="145">
        <v>1</v>
      </c>
      <c r="D43" s="154"/>
      <c r="E43" s="148"/>
    </row>
    <row r="44" spans="1:5" ht="13.5" customHeight="1">
      <c r="A44" s="21" t="s">
        <v>281</v>
      </c>
      <c r="B44" s="2"/>
      <c r="C44" s="145">
        <v>1</v>
      </c>
      <c r="D44" s="154"/>
      <c r="E44" s="148"/>
    </row>
    <row r="45" spans="1:5" ht="13.5" customHeight="1">
      <c r="A45" s="21" t="s">
        <v>282</v>
      </c>
      <c r="B45" s="2"/>
      <c r="C45" s="145">
        <v>1</v>
      </c>
      <c r="D45" s="154"/>
      <c r="E45" s="148"/>
    </row>
    <row r="46" spans="1:5" ht="13.5" customHeight="1">
      <c r="A46" s="21" t="s">
        <v>283</v>
      </c>
      <c r="B46" s="2"/>
      <c r="C46" s="145">
        <v>2</v>
      </c>
      <c r="D46" s="154"/>
      <c r="E46" s="148"/>
    </row>
    <row r="47" spans="1:5" ht="13.5" customHeight="1">
      <c r="A47" s="21" t="s">
        <v>284</v>
      </c>
      <c r="B47" s="21" t="s">
        <v>285</v>
      </c>
      <c r="C47" s="145">
        <v>1</v>
      </c>
      <c r="D47" s="154"/>
      <c r="E47" s="148"/>
    </row>
    <row r="48" spans="1:5" ht="13.5" customHeight="1">
      <c r="A48" s="21" t="s">
        <v>286</v>
      </c>
      <c r="B48" s="21" t="s">
        <v>287</v>
      </c>
      <c r="C48" s="145">
        <v>1</v>
      </c>
      <c r="D48" s="154"/>
      <c r="E48" s="148"/>
    </row>
    <row r="49" spans="1:5" ht="13.5" customHeight="1">
      <c r="A49" s="21" t="s">
        <v>288</v>
      </c>
      <c r="B49" s="21" t="s">
        <v>289</v>
      </c>
      <c r="C49" s="145">
        <v>1</v>
      </c>
      <c r="D49" s="154"/>
      <c r="E49" s="148"/>
    </row>
    <row r="50" spans="1:5" ht="13.5" customHeight="1">
      <c r="A50" s="21" t="s">
        <v>290</v>
      </c>
      <c r="B50" s="2"/>
      <c r="C50" s="146">
        <v>1</v>
      </c>
      <c r="D50" s="154"/>
      <c r="E50" s="148"/>
    </row>
    <row r="51" spans="1:5" ht="13.5" customHeight="1">
      <c r="A51" s="21" t="s">
        <v>291</v>
      </c>
      <c r="B51" s="21" t="s">
        <v>292</v>
      </c>
      <c r="C51" s="146">
        <v>1</v>
      </c>
      <c r="D51" s="154"/>
      <c r="E51" s="148"/>
    </row>
    <row r="52" spans="1:5" ht="13.5" customHeight="1">
      <c r="A52" s="21" t="s">
        <v>293</v>
      </c>
      <c r="B52" s="21" t="s">
        <v>294</v>
      </c>
      <c r="C52" s="145">
        <v>2</v>
      </c>
      <c r="D52" s="154"/>
      <c r="E52" s="148"/>
    </row>
    <row r="53" spans="1:5" ht="13.5" customHeight="1">
      <c r="A53" s="21" t="s">
        <v>295</v>
      </c>
      <c r="B53" s="21" t="s">
        <v>296</v>
      </c>
      <c r="C53" s="145">
        <v>1</v>
      </c>
      <c r="D53" s="154"/>
      <c r="E53" s="148"/>
    </row>
    <row r="54" spans="1:5" ht="13.5" customHeight="1">
      <c r="A54" s="21" t="s">
        <v>297</v>
      </c>
      <c r="B54" s="21" t="s">
        <v>298</v>
      </c>
      <c r="C54" s="146">
        <v>1</v>
      </c>
      <c r="D54" s="154"/>
      <c r="E54" s="148"/>
    </row>
    <row r="55" spans="1:5" ht="13.5" customHeight="1">
      <c r="A55" s="21" t="s">
        <v>299</v>
      </c>
      <c r="B55" s="21" t="s">
        <v>300</v>
      </c>
      <c r="C55" s="146">
        <v>1</v>
      </c>
      <c r="D55" s="154"/>
      <c r="E55" s="148"/>
    </row>
    <row r="56" spans="1:5" s="34" customFormat="1" ht="13.5" customHeight="1">
      <c r="A56" s="21" t="s">
        <v>301</v>
      </c>
      <c r="B56" s="21"/>
      <c r="C56" s="146"/>
      <c r="D56" s="154"/>
      <c r="E56" s="148"/>
    </row>
    <row r="57" spans="1:5" ht="13.5" customHeight="1">
      <c r="A57" s="21" t="s">
        <v>302</v>
      </c>
      <c r="B57" s="21" t="s">
        <v>303</v>
      </c>
      <c r="C57" s="145">
        <v>1</v>
      </c>
      <c r="D57" s="154"/>
      <c r="E57" s="148"/>
    </row>
    <row r="58" spans="1:5" ht="13.5" customHeight="1">
      <c r="A58" s="21" t="s">
        <v>304</v>
      </c>
      <c r="B58" s="21" t="s">
        <v>305</v>
      </c>
      <c r="C58" s="145">
        <v>1</v>
      </c>
      <c r="D58" s="154"/>
      <c r="E58" s="148"/>
    </row>
    <row r="59" spans="1:5" ht="13.5" customHeight="1">
      <c r="A59" s="21" t="s">
        <v>306</v>
      </c>
      <c r="B59" s="21" t="s">
        <v>307</v>
      </c>
      <c r="C59" s="145">
        <v>1</v>
      </c>
      <c r="D59" s="154"/>
      <c r="E59" s="148"/>
    </row>
    <row r="60" spans="1:5" ht="13.5" customHeight="1">
      <c r="A60" s="21" t="s">
        <v>308</v>
      </c>
      <c r="B60" s="21" t="s">
        <v>309</v>
      </c>
      <c r="C60" s="145">
        <v>1</v>
      </c>
      <c r="D60" s="154"/>
      <c r="E60" s="148"/>
    </row>
    <row r="61" spans="1:5" ht="13.5" customHeight="1">
      <c r="A61" s="21" t="s">
        <v>310</v>
      </c>
      <c r="B61" s="21" t="s">
        <v>307</v>
      </c>
      <c r="C61" s="145">
        <v>1</v>
      </c>
      <c r="D61" s="154"/>
      <c r="E61" s="148"/>
    </row>
    <row r="62" spans="1:5" ht="13.5" customHeight="1">
      <c r="A62" s="21" t="s">
        <v>311</v>
      </c>
      <c r="B62" s="21" t="s">
        <v>312</v>
      </c>
      <c r="C62" s="145">
        <v>1</v>
      </c>
      <c r="D62" s="154"/>
      <c r="E62" s="148"/>
    </row>
    <row r="63" spans="1:5" ht="13.5" customHeight="1">
      <c r="A63" s="21" t="s">
        <v>313</v>
      </c>
      <c r="B63" s="21" t="s">
        <v>314</v>
      </c>
      <c r="C63" s="145">
        <v>1</v>
      </c>
      <c r="D63" s="154"/>
      <c r="E63" s="148"/>
    </row>
    <row r="64" spans="1:5" ht="13.5" customHeight="1">
      <c r="A64" s="21" t="s">
        <v>315</v>
      </c>
      <c r="B64" s="2"/>
      <c r="C64" s="145">
        <v>1</v>
      </c>
      <c r="D64" s="154"/>
      <c r="E64" s="148"/>
    </row>
    <row r="65" spans="1:5" ht="13.5" customHeight="1">
      <c r="A65" s="21" t="s">
        <v>316</v>
      </c>
      <c r="B65" s="21" t="s">
        <v>317</v>
      </c>
      <c r="C65" s="145">
        <v>1</v>
      </c>
      <c r="D65" s="154"/>
      <c r="E65" s="148"/>
    </row>
    <row r="66" spans="1:5" ht="14.65" customHeight="1">
      <c r="A66" s="21" t="s">
        <v>318</v>
      </c>
      <c r="B66" s="29" t="s">
        <v>319</v>
      </c>
      <c r="C66" s="145">
        <v>1</v>
      </c>
      <c r="D66" s="154"/>
      <c r="E66" s="148"/>
    </row>
    <row r="67" spans="1:5" ht="13.5" customHeight="1">
      <c r="A67" s="21" t="s">
        <v>320</v>
      </c>
      <c r="B67" s="21" t="s">
        <v>321</v>
      </c>
      <c r="C67" s="145">
        <v>1</v>
      </c>
      <c r="D67" s="154"/>
      <c r="E67" s="148"/>
    </row>
    <row r="68" spans="1:5" ht="13.5" customHeight="1">
      <c r="A68" s="21" t="s">
        <v>322</v>
      </c>
      <c r="B68" s="21" t="s">
        <v>323</v>
      </c>
      <c r="C68" s="145">
        <v>1</v>
      </c>
      <c r="D68" s="154"/>
      <c r="E68" s="148"/>
    </row>
    <row r="69" spans="1:5" s="34" customFormat="1" ht="13.5" customHeight="1">
      <c r="A69" s="21" t="s">
        <v>324</v>
      </c>
      <c r="B69" s="21" t="s">
        <v>325</v>
      </c>
      <c r="C69" s="145">
        <v>1</v>
      </c>
      <c r="D69" s="154"/>
      <c r="E69" s="148"/>
    </row>
    <row r="70" spans="1:5" ht="13.5" customHeight="1">
      <c r="A70" s="21" t="s">
        <v>326</v>
      </c>
      <c r="B70" s="21" t="s">
        <v>327</v>
      </c>
      <c r="C70" s="145">
        <v>10</v>
      </c>
      <c r="D70" s="154"/>
      <c r="E70" s="148"/>
    </row>
    <row r="71" spans="1:5" ht="13.5" customHeight="1">
      <c r="A71" s="21" t="s">
        <v>328</v>
      </c>
      <c r="B71" s="2" t="s">
        <v>329</v>
      </c>
      <c r="C71" s="145">
        <v>1</v>
      </c>
      <c r="D71" s="154"/>
      <c r="E71" s="148"/>
    </row>
    <row r="72" spans="1:5" ht="13.5" customHeight="1">
      <c r="A72" s="21" t="s">
        <v>330</v>
      </c>
      <c r="B72" s="2"/>
      <c r="C72" s="145">
        <v>1</v>
      </c>
      <c r="D72" s="154"/>
      <c r="E72" s="148"/>
    </row>
    <row r="73" spans="1:5" ht="13.5" customHeight="1">
      <c r="A73" s="21" t="s">
        <v>331</v>
      </c>
      <c r="B73" s="21" t="s">
        <v>332</v>
      </c>
      <c r="C73" s="145">
        <v>1</v>
      </c>
      <c r="D73" s="154"/>
      <c r="E73" s="148"/>
    </row>
    <row r="74" spans="1:5" ht="13.5" customHeight="1">
      <c r="A74" s="21" t="s">
        <v>333</v>
      </c>
      <c r="B74" s="21" t="s">
        <v>323</v>
      </c>
      <c r="C74" s="145">
        <v>1</v>
      </c>
      <c r="D74" s="154"/>
      <c r="E74" s="148"/>
    </row>
    <row r="75" spans="1:5" ht="13.5" customHeight="1">
      <c r="A75" s="21" t="s">
        <v>334</v>
      </c>
      <c r="B75" s="2"/>
      <c r="C75" s="145">
        <v>1</v>
      </c>
      <c r="D75" s="154"/>
      <c r="E75" s="148"/>
    </row>
    <row r="76" spans="1:5" ht="13.5" customHeight="1">
      <c r="A76" s="21" t="s">
        <v>335</v>
      </c>
      <c r="B76" s="21" t="s">
        <v>336</v>
      </c>
      <c r="C76" s="145">
        <v>2</v>
      </c>
      <c r="D76" s="154"/>
      <c r="E76" s="148"/>
    </row>
    <row r="77" spans="1:5" ht="13.5" customHeight="1">
      <c r="A77" s="21" t="s">
        <v>337</v>
      </c>
      <c r="B77" s="21" t="s">
        <v>338</v>
      </c>
      <c r="C77" s="145">
        <v>4</v>
      </c>
      <c r="D77" s="154"/>
      <c r="E77" s="148"/>
    </row>
    <row r="78" spans="1:5" ht="13.5" customHeight="1">
      <c r="A78" s="21" t="s">
        <v>339</v>
      </c>
      <c r="B78" s="21" t="s">
        <v>340</v>
      </c>
      <c r="C78" s="145">
        <v>4</v>
      </c>
      <c r="D78" s="154"/>
      <c r="E78" s="148"/>
    </row>
    <row r="79" spans="1:5" ht="13.5" customHeight="1">
      <c r="A79" s="21" t="s">
        <v>341</v>
      </c>
      <c r="B79" s="21" t="s">
        <v>342</v>
      </c>
      <c r="C79" s="145">
        <v>3</v>
      </c>
      <c r="D79" s="154"/>
      <c r="E79" s="148"/>
    </row>
    <row r="80" spans="1:5" ht="14.65" customHeight="1">
      <c r="A80" s="21" t="s">
        <v>343</v>
      </c>
      <c r="B80" s="30" t="s">
        <v>344</v>
      </c>
      <c r="C80" s="145">
        <v>1</v>
      </c>
      <c r="D80" s="154"/>
      <c r="E80" s="148"/>
    </row>
    <row r="81" spans="1:5" ht="13.5" customHeight="1">
      <c r="A81" s="21" t="s">
        <v>345</v>
      </c>
      <c r="B81" s="21" t="s">
        <v>346</v>
      </c>
      <c r="C81" s="145">
        <v>6</v>
      </c>
      <c r="D81" s="154"/>
      <c r="E81" s="148"/>
    </row>
    <row r="82" spans="1:5" ht="13.5" customHeight="1">
      <c r="A82" s="21" t="s">
        <v>347</v>
      </c>
      <c r="B82" s="21" t="s">
        <v>348</v>
      </c>
      <c r="C82" s="145">
        <v>4</v>
      </c>
      <c r="D82" s="154"/>
      <c r="E82" s="148"/>
    </row>
    <row r="83" spans="1:5" ht="14.65" customHeight="1">
      <c r="A83" s="21" t="s">
        <v>349</v>
      </c>
      <c r="B83" s="31" t="s">
        <v>350</v>
      </c>
      <c r="C83" s="145">
        <v>1</v>
      </c>
      <c r="D83" s="154"/>
      <c r="E83" s="148"/>
    </row>
    <row r="84" spans="1:5" ht="14.65" customHeight="1">
      <c r="A84" s="21" t="s">
        <v>351</v>
      </c>
      <c r="B84" s="32" t="s">
        <v>352</v>
      </c>
      <c r="C84" s="145">
        <v>2</v>
      </c>
      <c r="D84" s="154"/>
      <c r="E84" s="148"/>
    </row>
    <row r="85" spans="1:5" ht="13.5" customHeight="1">
      <c r="A85" s="21" t="s">
        <v>353</v>
      </c>
      <c r="B85" s="21" t="s">
        <v>354</v>
      </c>
      <c r="C85" s="145">
        <v>3</v>
      </c>
      <c r="D85" s="154"/>
      <c r="E85" s="148"/>
    </row>
    <row r="86" spans="1:5" ht="13.5" customHeight="1">
      <c r="A86" s="21" t="s">
        <v>355</v>
      </c>
      <c r="B86" s="21" t="s">
        <v>356</v>
      </c>
      <c r="C86" s="145">
        <v>1</v>
      </c>
      <c r="D86" s="154"/>
      <c r="E86" s="148"/>
    </row>
    <row r="87" spans="1:5" s="34" customFormat="1" ht="13.5" customHeight="1">
      <c r="A87" s="21" t="s">
        <v>357</v>
      </c>
      <c r="B87" s="21" t="s">
        <v>358</v>
      </c>
      <c r="C87" s="145">
        <v>1</v>
      </c>
      <c r="D87" s="154"/>
      <c r="E87" s="148"/>
    </row>
    <row r="88" spans="1:5" s="34" customFormat="1" ht="13.5" customHeight="1">
      <c r="A88" s="21" t="s">
        <v>359</v>
      </c>
      <c r="B88" s="21" t="s">
        <v>360</v>
      </c>
      <c r="C88" s="145">
        <v>4</v>
      </c>
      <c r="D88" s="154"/>
      <c r="E88" s="148"/>
    </row>
    <row r="89" spans="1:5" ht="13.5" customHeight="1">
      <c r="A89" s="2" t="s">
        <v>361</v>
      </c>
      <c r="B89" s="2" t="s">
        <v>285</v>
      </c>
      <c r="C89" s="146">
        <v>1</v>
      </c>
      <c r="D89" s="154"/>
      <c r="E89" s="148"/>
    </row>
    <row r="90" spans="1:5" s="34" customFormat="1" ht="13.5" customHeight="1">
      <c r="A90" s="193" t="s">
        <v>110</v>
      </c>
      <c r="B90" s="194"/>
      <c r="C90" s="194"/>
      <c r="D90" s="160"/>
      <c r="E90" s="158">
        <f>SUM(E30:E89)</f>
        <v>0</v>
      </c>
    </row>
    <row r="91" spans="1:5" s="34" customFormat="1" ht="13.5" customHeight="1">
      <c r="A91" s="149"/>
      <c r="B91" s="156"/>
      <c r="C91" s="153"/>
      <c r="D91" s="154"/>
      <c r="E91" s="155"/>
    </row>
    <row r="92" spans="1:5" ht="13.5" customHeight="1">
      <c r="A92" s="190" t="s">
        <v>362</v>
      </c>
      <c r="B92" s="191"/>
      <c r="C92" s="191"/>
      <c r="D92" s="191"/>
      <c r="E92" s="191"/>
    </row>
    <row r="93" spans="1:5" ht="13.5" customHeight="1">
      <c r="A93" s="7" t="s">
        <v>363</v>
      </c>
      <c r="B93" s="33">
        <v>1001</v>
      </c>
      <c r="C93" s="144">
        <v>8</v>
      </c>
      <c r="D93" s="154"/>
      <c r="E93" s="148"/>
    </row>
    <row r="94" spans="1:5" ht="13.5" customHeight="1">
      <c r="A94" s="21" t="s">
        <v>364</v>
      </c>
      <c r="B94" s="27">
        <v>1004</v>
      </c>
      <c r="C94" s="145">
        <v>8</v>
      </c>
      <c r="D94" s="154"/>
      <c r="E94" s="148"/>
    </row>
    <row r="95" spans="1:5" ht="13.5" customHeight="1">
      <c r="A95" s="21" t="s">
        <v>365</v>
      </c>
      <c r="B95" s="27">
        <v>1009</v>
      </c>
      <c r="C95" s="145">
        <v>2</v>
      </c>
      <c r="D95" s="154"/>
      <c r="E95" s="148"/>
    </row>
    <row r="96" spans="1:5" ht="13.5" customHeight="1">
      <c r="A96" s="21" t="s">
        <v>366</v>
      </c>
      <c r="B96" s="21" t="s">
        <v>367</v>
      </c>
      <c r="C96" s="145">
        <v>1</v>
      </c>
      <c r="D96" s="154"/>
      <c r="E96" s="148"/>
    </row>
    <row r="97" spans="1:5" ht="13.5" customHeight="1">
      <c r="A97" s="21" t="s">
        <v>368</v>
      </c>
      <c r="B97" s="27">
        <v>653</v>
      </c>
      <c r="C97" s="145">
        <v>6</v>
      </c>
      <c r="D97" s="154"/>
      <c r="E97" s="148"/>
    </row>
    <row r="98" spans="1:5" s="34" customFormat="1" ht="13.5" customHeight="1">
      <c r="A98" s="193" t="s">
        <v>110</v>
      </c>
      <c r="B98" s="194"/>
      <c r="C98" s="194"/>
      <c r="D98" s="154"/>
      <c r="E98" s="158">
        <f>SUM(E93:E97)</f>
        <v>0</v>
      </c>
    </row>
    <row r="99" spans="1:5" ht="14.45" customHeight="1">
      <c r="A99" s="34"/>
      <c r="B99" s="34"/>
    </row>
    <row r="100" spans="1:5" ht="18.75" thickBot="1">
      <c r="A100" s="192" t="s">
        <v>217</v>
      </c>
      <c r="B100" s="192"/>
      <c r="C100" s="192"/>
      <c r="D100" s="157"/>
      <c r="E100" s="169">
        <f>SUM(E90,E27,E13,E98)</f>
        <v>0</v>
      </c>
    </row>
    <row r="101" spans="1:5" ht="14.45" customHeight="1" thickTop="1">
      <c r="A101" s="34"/>
      <c r="B101" s="34"/>
    </row>
  </sheetData>
  <mergeCells count="10">
    <mergeCell ref="A1:E1"/>
    <mergeCell ref="A3:E3"/>
    <mergeCell ref="A15:E15"/>
    <mergeCell ref="A29:E29"/>
    <mergeCell ref="A100:C100"/>
    <mergeCell ref="A98:C98"/>
    <mergeCell ref="A27:C27"/>
    <mergeCell ref="A90:C90"/>
    <mergeCell ref="A13:C13"/>
    <mergeCell ref="A92:E92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87"/>
  <sheetViews>
    <sheetView showGridLines="0" zoomScaleNormal="100" zoomScaleSheetLayoutView="50" workbookViewId="0">
      <pane ySplit="3" topLeftCell="A4" activePane="bottomLeft" state="frozen"/>
      <selection pane="bottomLeft" activeCell="D3" sqref="D3"/>
    </sheetView>
  </sheetViews>
  <sheetFormatPr defaultColWidth="8.85546875" defaultRowHeight="14.45" customHeight="1"/>
  <cols>
    <col min="1" max="1" width="36" style="34" bestFit="1" customWidth="1"/>
    <col min="2" max="2" width="22.28515625" style="34" bestFit="1" customWidth="1"/>
    <col min="3" max="3" width="11.85546875" style="34" customWidth="1"/>
    <col min="4" max="4" width="20" style="151" bestFit="1" customWidth="1"/>
    <col min="5" max="5" width="12.140625" style="34" bestFit="1" customWidth="1"/>
    <col min="6" max="6" width="18" style="34" bestFit="1" customWidth="1"/>
    <col min="7" max="16384" width="8.85546875" style="34"/>
  </cols>
  <sheetData>
    <row r="1" spans="1:5" ht="29.1" customHeight="1">
      <c r="A1" s="217" t="s">
        <v>613</v>
      </c>
      <c r="B1" s="217"/>
      <c r="C1" s="217"/>
      <c r="D1" s="217"/>
    </row>
    <row r="2" spans="1:5" ht="13.5" customHeight="1">
      <c r="A2" s="129"/>
      <c r="B2" s="176"/>
      <c r="C2" s="176"/>
      <c r="D2" s="152"/>
    </row>
    <row r="3" spans="1:5" ht="13.5" customHeight="1" thickBot="1">
      <c r="A3" s="88" t="s">
        <v>0</v>
      </c>
      <c r="B3" s="88" t="s">
        <v>1</v>
      </c>
      <c r="C3" s="82" t="s">
        <v>369</v>
      </c>
      <c r="D3" s="219" t="s">
        <v>610</v>
      </c>
      <c r="E3" s="135"/>
    </row>
    <row r="4" spans="1:5" ht="13.5" customHeight="1">
      <c r="A4" s="130" t="s">
        <v>370</v>
      </c>
      <c r="B4" s="131"/>
      <c r="C4" s="131"/>
      <c r="D4" s="132"/>
    </row>
    <row r="5" spans="1:5" ht="13.5" customHeight="1">
      <c r="A5" s="35" t="s">
        <v>371</v>
      </c>
      <c r="B5" s="35" t="s">
        <v>372</v>
      </c>
      <c r="C5" s="36">
        <v>2</v>
      </c>
      <c r="D5" s="114"/>
      <c r="E5" s="110"/>
    </row>
    <row r="6" spans="1:5" ht="13.5" customHeight="1">
      <c r="A6" s="37" t="s">
        <v>373</v>
      </c>
      <c r="B6" s="37" t="s">
        <v>374</v>
      </c>
      <c r="C6" s="38">
        <v>1</v>
      </c>
      <c r="D6" s="114"/>
    </row>
    <row r="7" spans="1:5" ht="13.5" customHeight="1">
      <c r="A7" s="37" t="s">
        <v>375</v>
      </c>
      <c r="B7" s="37" t="s">
        <v>376</v>
      </c>
      <c r="C7" s="38">
        <v>1</v>
      </c>
      <c r="D7" s="114"/>
    </row>
    <row r="8" spans="1:5" ht="13.5" customHeight="1">
      <c r="A8" s="37" t="s">
        <v>377</v>
      </c>
      <c r="B8" s="37" t="s">
        <v>378</v>
      </c>
      <c r="C8" s="38">
        <v>1</v>
      </c>
      <c r="D8" s="114"/>
    </row>
    <row r="9" spans="1:5" ht="13.5" customHeight="1">
      <c r="A9" s="137" t="s">
        <v>379</v>
      </c>
      <c r="B9" s="138"/>
      <c r="C9" s="138"/>
      <c r="D9" s="139">
        <f>SUM(D5:D8)</f>
        <v>0</v>
      </c>
    </row>
    <row r="10" spans="1:5" ht="13.5" customHeight="1" thickBot="1">
      <c r="A10" s="86"/>
      <c r="B10" s="85"/>
      <c r="C10" s="84"/>
      <c r="D10" s="136"/>
    </row>
    <row r="11" spans="1:5" ht="13.5" customHeight="1">
      <c r="A11" s="130" t="s">
        <v>380</v>
      </c>
      <c r="B11" s="131"/>
      <c r="C11" s="131"/>
      <c r="D11" s="132"/>
    </row>
    <row r="12" spans="1:5" ht="14.65" customHeight="1">
      <c r="A12" s="39" t="s">
        <v>381</v>
      </c>
      <c r="B12" s="45" t="s">
        <v>382</v>
      </c>
      <c r="C12" s="54">
        <v>2</v>
      </c>
      <c r="D12" s="114"/>
    </row>
    <row r="13" spans="1:5" ht="14.65" customHeight="1">
      <c r="A13" s="39" t="s">
        <v>383</v>
      </c>
      <c r="B13" s="45" t="s">
        <v>384</v>
      </c>
      <c r="C13" s="54">
        <v>2</v>
      </c>
      <c r="D13" s="114"/>
    </row>
    <row r="14" spans="1:5" ht="13.5" customHeight="1">
      <c r="A14" s="39" t="s">
        <v>385</v>
      </c>
      <c r="B14" s="46" t="s">
        <v>386</v>
      </c>
      <c r="C14" s="40">
        <v>2</v>
      </c>
      <c r="D14" s="114"/>
    </row>
    <row r="15" spans="1:5" ht="14.65" customHeight="1">
      <c r="A15" s="39" t="s">
        <v>387</v>
      </c>
      <c r="B15" s="45" t="s">
        <v>388</v>
      </c>
      <c r="C15" s="40">
        <v>2</v>
      </c>
      <c r="D15" s="114"/>
    </row>
    <row r="16" spans="1:5" ht="14.65" customHeight="1">
      <c r="A16" s="39" t="s">
        <v>389</v>
      </c>
      <c r="B16" s="45" t="s">
        <v>390</v>
      </c>
      <c r="C16" s="40">
        <v>2</v>
      </c>
      <c r="D16" s="114"/>
    </row>
    <row r="17" spans="1:27" ht="14.65" customHeight="1">
      <c r="A17" s="39" t="s">
        <v>391</v>
      </c>
      <c r="B17" s="45" t="s">
        <v>392</v>
      </c>
      <c r="C17" s="40">
        <v>2</v>
      </c>
      <c r="D17" s="114"/>
    </row>
    <row r="18" spans="1:27" ht="14.65" customHeight="1">
      <c r="A18" s="37" t="s">
        <v>393</v>
      </c>
      <c r="B18" s="41" t="s">
        <v>394</v>
      </c>
      <c r="C18" s="38">
        <v>2</v>
      </c>
      <c r="D18" s="114"/>
    </row>
    <row r="19" spans="1:27" ht="14.65" customHeight="1">
      <c r="A19" s="37" t="s">
        <v>395</v>
      </c>
      <c r="B19" s="42" t="s">
        <v>396</v>
      </c>
      <c r="C19" s="38">
        <v>2</v>
      </c>
      <c r="D19" s="114"/>
    </row>
    <row r="20" spans="1:27" ht="14.65" customHeight="1">
      <c r="A20" s="37" t="s">
        <v>397</v>
      </c>
      <c r="B20" s="42" t="s">
        <v>398</v>
      </c>
      <c r="C20" s="38">
        <v>2</v>
      </c>
      <c r="D20" s="114"/>
    </row>
    <row r="21" spans="1:27" s="56" customFormat="1" ht="14.65" customHeight="1">
      <c r="A21" s="60" t="s">
        <v>399</v>
      </c>
      <c r="B21" s="62" t="s">
        <v>400</v>
      </c>
      <c r="C21" s="61">
        <v>4</v>
      </c>
      <c r="D21" s="114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</row>
    <row r="22" spans="1:27" s="56" customFormat="1" ht="14.65" customHeight="1">
      <c r="A22" s="60" t="s">
        <v>401</v>
      </c>
      <c r="B22" s="62" t="s">
        <v>400</v>
      </c>
      <c r="C22" s="61">
        <v>4</v>
      </c>
      <c r="D22" s="114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</row>
    <row r="23" spans="1:27" s="56" customFormat="1" ht="14.65" customHeight="1">
      <c r="A23" s="60" t="s">
        <v>402</v>
      </c>
      <c r="B23" s="62" t="s">
        <v>403</v>
      </c>
      <c r="C23" s="61">
        <v>4</v>
      </c>
      <c r="D23" s="114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</row>
    <row r="24" spans="1:27" ht="14.65" customHeight="1">
      <c r="A24" s="37" t="s">
        <v>404</v>
      </c>
      <c r="B24" s="42" t="s">
        <v>405</v>
      </c>
      <c r="C24" s="38">
        <v>2</v>
      </c>
      <c r="D24" s="114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</row>
    <row r="25" spans="1:27" s="56" customFormat="1" ht="14.65" customHeight="1">
      <c r="A25" s="60" t="s">
        <v>406</v>
      </c>
      <c r="B25" s="62" t="s">
        <v>407</v>
      </c>
      <c r="C25" s="61">
        <v>4</v>
      </c>
      <c r="D25" s="114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</row>
    <row r="26" spans="1:27" ht="13.5" customHeight="1">
      <c r="A26" s="37" t="s">
        <v>408</v>
      </c>
      <c r="B26" s="37" t="s">
        <v>409</v>
      </c>
      <c r="C26" s="38">
        <v>6</v>
      </c>
      <c r="D26" s="114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</row>
    <row r="27" spans="1:27" ht="14.65" customHeight="1">
      <c r="A27" s="37" t="s">
        <v>410</v>
      </c>
      <c r="B27" s="42" t="s">
        <v>411</v>
      </c>
      <c r="C27" s="38">
        <v>2</v>
      </c>
      <c r="D27" s="114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</row>
    <row r="28" spans="1:27" s="56" customFormat="1" ht="14.65" customHeight="1">
      <c r="A28" s="60" t="s">
        <v>412</v>
      </c>
      <c r="B28" s="62" t="s">
        <v>413</v>
      </c>
      <c r="C28" s="61">
        <v>4</v>
      </c>
      <c r="D28" s="114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</row>
    <row r="29" spans="1:27" ht="14.65" customHeight="1">
      <c r="A29" s="37" t="s">
        <v>414</v>
      </c>
      <c r="B29" s="42" t="s">
        <v>415</v>
      </c>
      <c r="C29" s="38">
        <v>2</v>
      </c>
      <c r="D29" s="114"/>
    </row>
    <row r="30" spans="1:27" ht="13.5" customHeight="1">
      <c r="A30" s="37" t="s">
        <v>416</v>
      </c>
      <c r="B30" s="37" t="s">
        <v>417</v>
      </c>
      <c r="C30" s="38">
        <v>2</v>
      </c>
      <c r="D30" s="114"/>
    </row>
    <row r="31" spans="1:27" ht="13.5" customHeight="1">
      <c r="A31" s="37" t="s">
        <v>418</v>
      </c>
      <c r="B31" s="37" t="s">
        <v>419</v>
      </c>
      <c r="C31" s="38">
        <v>2</v>
      </c>
      <c r="D31" s="114"/>
    </row>
    <row r="32" spans="1:27" ht="13.5" customHeight="1">
      <c r="A32" s="37" t="s">
        <v>420</v>
      </c>
      <c r="B32" s="37" t="s">
        <v>421</v>
      </c>
      <c r="C32" s="38">
        <v>4</v>
      </c>
      <c r="D32" s="114"/>
    </row>
    <row r="33" spans="1:4" ht="13.5" customHeight="1">
      <c r="A33" s="37" t="s">
        <v>422</v>
      </c>
      <c r="B33" s="37" t="s">
        <v>423</v>
      </c>
      <c r="C33" s="38">
        <v>4</v>
      </c>
      <c r="D33" s="114"/>
    </row>
    <row r="34" spans="1:4" s="133" customFormat="1" ht="13.5" customHeight="1">
      <c r="A34" s="44" t="s">
        <v>424</v>
      </c>
      <c r="B34" s="44" t="s">
        <v>425</v>
      </c>
      <c r="C34" s="43">
        <v>3</v>
      </c>
      <c r="D34" s="148"/>
    </row>
    <row r="35" spans="1:4" s="134" customFormat="1" ht="13.5" customHeight="1">
      <c r="A35" s="37" t="s">
        <v>426</v>
      </c>
      <c r="B35" s="37" t="s">
        <v>427</v>
      </c>
      <c r="C35" s="38">
        <v>1</v>
      </c>
      <c r="D35" s="114"/>
    </row>
    <row r="36" spans="1:4" s="133" customFormat="1" ht="13.5" customHeight="1">
      <c r="A36" s="37" t="s">
        <v>428</v>
      </c>
      <c r="B36" s="37" t="s">
        <v>429</v>
      </c>
      <c r="C36" s="38">
        <v>1</v>
      </c>
      <c r="D36" s="114"/>
    </row>
    <row r="37" spans="1:4" ht="13.5" customHeight="1">
      <c r="A37" s="37" t="s">
        <v>430</v>
      </c>
      <c r="B37" s="37" t="s">
        <v>431</v>
      </c>
      <c r="C37" s="38">
        <v>1</v>
      </c>
      <c r="D37" s="114"/>
    </row>
    <row r="38" spans="1:4" ht="13.5" customHeight="1">
      <c r="A38" s="44" t="s">
        <v>432</v>
      </c>
      <c r="B38" s="44" t="s">
        <v>433</v>
      </c>
      <c r="C38" s="43">
        <v>1</v>
      </c>
      <c r="D38" s="148"/>
    </row>
    <row r="39" spans="1:4" ht="13.5" customHeight="1">
      <c r="A39" s="37" t="s">
        <v>434</v>
      </c>
      <c r="B39" s="37" t="s">
        <v>435</v>
      </c>
      <c r="C39" s="38">
        <v>6</v>
      </c>
      <c r="D39" s="114"/>
    </row>
    <row r="40" spans="1:4" ht="13.5" customHeight="1">
      <c r="A40" s="50" t="s">
        <v>436</v>
      </c>
      <c r="B40" s="37" t="s">
        <v>437</v>
      </c>
      <c r="C40" s="38">
        <v>5</v>
      </c>
      <c r="D40" s="114"/>
    </row>
    <row r="41" spans="1:4" ht="13.5" customHeight="1">
      <c r="A41" s="37" t="s">
        <v>438</v>
      </c>
      <c r="B41" s="55"/>
      <c r="C41" s="38">
        <v>2</v>
      </c>
      <c r="D41" s="114"/>
    </row>
    <row r="42" spans="1:4" ht="13.5" customHeight="1">
      <c r="A42" s="37" t="s">
        <v>439</v>
      </c>
      <c r="B42" s="37" t="s">
        <v>440</v>
      </c>
      <c r="C42" s="38">
        <v>1</v>
      </c>
      <c r="D42" s="114"/>
    </row>
    <row r="43" spans="1:4" ht="13.5" customHeight="1">
      <c r="A43" s="137" t="s">
        <v>110</v>
      </c>
      <c r="B43" s="138"/>
      <c r="C43" s="138"/>
      <c r="D43" s="139">
        <f>SUM(D12:D42)</f>
        <v>0</v>
      </c>
    </row>
    <row r="44" spans="1:4" ht="13.5" customHeight="1" thickBot="1">
      <c r="A44" s="86"/>
      <c r="B44" s="85"/>
      <c r="C44" s="84"/>
      <c r="D44" s="136"/>
    </row>
    <row r="45" spans="1:4" ht="13.5" customHeight="1">
      <c r="A45" s="130" t="s">
        <v>441</v>
      </c>
      <c r="B45" s="131"/>
      <c r="C45" s="131"/>
      <c r="D45" s="132"/>
    </row>
    <row r="46" spans="1:4" ht="13.5" customHeight="1">
      <c r="A46" s="51" t="s">
        <v>442</v>
      </c>
      <c r="B46" s="35" t="s">
        <v>443</v>
      </c>
      <c r="C46" s="36">
        <v>4</v>
      </c>
      <c r="D46" s="114"/>
    </row>
    <row r="47" spans="1:4" ht="13.5" customHeight="1">
      <c r="A47" s="37" t="s">
        <v>444</v>
      </c>
      <c r="B47" s="37" t="s">
        <v>443</v>
      </c>
      <c r="C47" s="38">
        <v>2</v>
      </c>
      <c r="D47" s="114"/>
    </row>
    <row r="48" spans="1:4" ht="13.5" customHeight="1">
      <c r="A48" s="37" t="s">
        <v>445</v>
      </c>
      <c r="B48" s="37" t="s">
        <v>443</v>
      </c>
      <c r="C48" s="38">
        <v>1</v>
      </c>
      <c r="D48" s="114"/>
    </row>
    <row r="49" spans="1:4" ht="13.5" customHeight="1">
      <c r="A49" s="37" t="s">
        <v>446</v>
      </c>
      <c r="B49" s="37" t="s">
        <v>443</v>
      </c>
      <c r="C49" s="38">
        <v>8</v>
      </c>
      <c r="D49" s="114"/>
    </row>
    <row r="50" spans="1:4" ht="13.5" customHeight="1">
      <c r="A50" s="37" t="s">
        <v>447</v>
      </c>
      <c r="B50" s="37" t="s">
        <v>443</v>
      </c>
      <c r="C50" s="38">
        <v>1</v>
      </c>
      <c r="D50" s="114"/>
    </row>
    <row r="51" spans="1:4" ht="13.5" customHeight="1">
      <c r="A51" s="37" t="s">
        <v>448</v>
      </c>
      <c r="B51" s="37" t="s">
        <v>443</v>
      </c>
      <c r="C51" s="38">
        <v>4</v>
      </c>
      <c r="D51" s="114"/>
    </row>
    <row r="52" spans="1:4" ht="13.5" customHeight="1">
      <c r="A52" s="37" t="s">
        <v>449</v>
      </c>
      <c r="B52" s="37" t="s">
        <v>443</v>
      </c>
      <c r="C52" s="38">
        <v>1</v>
      </c>
      <c r="D52" s="114"/>
    </row>
    <row r="53" spans="1:4" ht="13.5" customHeight="1">
      <c r="A53" s="44" t="s">
        <v>450</v>
      </c>
      <c r="B53" s="44" t="s">
        <v>451</v>
      </c>
      <c r="C53" s="43">
        <v>14</v>
      </c>
      <c r="D53" s="114"/>
    </row>
    <row r="54" spans="1:4" ht="13.5" customHeight="1">
      <c r="A54" s="53" t="s">
        <v>452</v>
      </c>
      <c r="B54" s="47" t="s">
        <v>443</v>
      </c>
      <c r="C54" s="48">
        <v>1</v>
      </c>
      <c r="D54" s="114"/>
    </row>
    <row r="55" spans="1:4" ht="13.5" customHeight="1">
      <c r="A55" s="63" t="s">
        <v>453</v>
      </c>
      <c r="B55" s="47" t="s">
        <v>443</v>
      </c>
      <c r="C55" s="48">
        <v>4</v>
      </c>
      <c r="D55" s="114"/>
    </row>
    <row r="56" spans="1:4" ht="13.5" customHeight="1">
      <c r="A56" s="47" t="s">
        <v>454</v>
      </c>
      <c r="B56" s="47" t="s">
        <v>443</v>
      </c>
      <c r="C56" s="48">
        <v>2</v>
      </c>
      <c r="D56" s="114"/>
    </row>
    <row r="57" spans="1:4" ht="13.5" customHeight="1">
      <c r="A57" s="47" t="s">
        <v>455</v>
      </c>
      <c r="B57" s="47" t="s">
        <v>443</v>
      </c>
      <c r="C57" s="48">
        <v>2</v>
      </c>
      <c r="D57" s="114"/>
    </row>
    <row r="58" spans="1:4" ht="13.5" customHeight="1">
      <c r="A58" s="47" t="s">
        <v>456</v>
      </c>
      <c r="B58" s="47" t="s">
        <v>443</v>
      </c>
      <c r="C58" s="48">
        <v>1</v>
      </c>
      <c r="D58" s="114"/>
    </row>
    <row r="59" spans="1:4" ht="13.5" customHeight="1">
      <c r="A59" s="47" t="s">
        <v>457</v>
      </c>
      <c r="B59" s="47" t="s">
        <v>443</v>
      </c>
      <c r="C59" s="48">
        <v>1</v>
      </c>
      <c r="D59" s="114"/>
    </row>
    <row r="60" spans="1:4" ht="13.5" customHeight="1">
      <c r="A60" s="47" t="s">
        <v>458</v>
      </c>
      <c r="B60" s="47" t="s">
        <v>443</v>
      </c>
      <c r="C60" s="48">
        <v>1</v>
      </c>
      <c r="D60" s="114"/>
    </row>
    <row r="61" spans="1:4" ht="13.5" customHeight="1">
      <c r="A61" s="53" t="s">
        <v>459</v>
      </c>
      <c r="B61" s="49"/>
      <c r="C61" s="48">
        <v>1</v>
      </c>
      <c r="D61" s="167"/>
    </row>
    <row r="62" spans="1:4" ht="13.5" customHeight="1">
      <c r="A62" s="137" t="s">
        <v>110</v>
      </c>
      <c r="B62" s="138"/>
      <c r="C62" s="138"/>
      <c r="D62" s="139">
        <f>SUM(D46:D61)</f>
        <v>0</v>
      </c>
    </row>
    <row r="63" spans="1:4" ht="13.5" customHeight="1" thickBot="1">
      <c r="A63" s="86"/>
      <c r="B63" s="85"/>
      <c r="C63" s="84"/>
      <c r="D63" s="136"/>
    </row>
    <row r="64" spans="1:4" ht="13.5" customHeight="1">
      <c r="A64" s="130" t="s">
        <v>460</v>
      </c>
      <c r="B64" s="131"/>
      <c r="C64" s="131"/>
      <c r="D64" s="132"/>
    </row>
    <row r="65" spans="1:4" ht="13.5" customHeight="1">
      <c r="A65" s="37" t="s">
        <v>461</v>
      </c>
      <c r="B65" s="37" t="s">
        <v>462</v>
      </c>
      <c r="C65" s="38">
        <v>4</v>
      </c>
      <c r="D65" s="167"/>
    </row>
    <row r="66" spans="1:4" ht="13.5" customHeight="1">
      <c r="A66" s="37" t="s">
        <v>463</v>
      </c>
      <c r="B66" s="37" t="s">
        <v>462</v>
      </c>
      <c r="C66" s="38">
        <v>2</v>
      </c>
      <c r="D66" s="167"/>
    </row>
    <row r="67" spans="1:4" ht="13.5" customHeight="1">
      <c r="A67" s="50" t="s">
        <v>464</v>
      </c>
      <c r="B67" s="37" t="s">
        <v>465</v>
      </c>
      <c r="C67" s="38">
        <v>8</v>
      </c>
      <c r="D67" s="114"/>
    </row>
    <row r="68" spans="1:4" ht="13.5" customHeight="1">
      <c r="A68" s="137" t="s">
        <v>110</v>
      </c>
      <c r="B68" s="138"/>
      <c r="C68" s="138"/>
      <c r="D68" s="139">
        <f>SUM(D65:D67)</f>
        <v>0</v>
      </c>
    </row>
    <row r="69" spans="1:4" ht="13.5" customHeight="1" thickBot="1">
      <c r="A69" s="86"/>
      <c r="B69" s="85"/>
      <c r="C69" s="84"/>
      <c r="D69" s="136"/>
    </row>
    <row r="70" spans="1:4" ht="13.5" customHeight="1">
      <c r="A70" s="130" t="s">
        <v>466</v>
      </c>
      <c r="B70" s="131"/>
      <c r="C70" s="131"/>
      <c r="D70" s="132"/>
    </row>
    <row r="71" spans="1:4" ht="13.5" customHeight="1">
      <c r="A71" s="51" t="s">
        <v>467</v>
      </c>
      <c r="B71" s="35" t="s">
        <v>468</v>
      </c>
      <c r="C71" s="36">
        <v>1</v>
      </c>
      <c r="D71" s="114"/>
    </row>
    <row r="72" spans="1:4" ht="13.5" customHeight="1">
      <c r="A72" s="37" t="s">
        <v>469</v>
      </c>
      <c r="B72" s="37" t="s">
        <v>470</v>
      </c>
      <c r="C72" s="38">
        <v>1</v>
      </c>
      <c r="D72" s="114"/>
    </row>
    <row r="73" spans="1:4" ht="13.5" customHeight="1">
      <c r="A73" s="37" t="s">
        <v>471</v>
      </c>
      <c r="B73" s="37" t="s">
        <v>472</v>
      </c>
      <c r="C73" s="38">
        <v>1</v>
      </c>
      <c r="D73" s="114"/>
    </row>
    <row r="74" spans="1:4" ht="13.5" customHeight="1">
      <c r="A74" s="50" t="s">
        <v>473</v>
      </c>
      <c r="B74" s="37" t="s">
        <v>474</v>
      </c>
      <c r="C74" s="38">
        <v>1</v>
      </c>
      <c r="D74" s="114"/>
    </row>
    <row r="75" spans="1:4" ht="13.5" customHeight="1">
      <c r="A75" s="50" t="s">
        <v>475</v>
      </c>
      <c r="B75" s="37" t="s">
        <v>476</v>
      </c>
      <c r="C75" s="38">
        <v>2</v>
      </c>
      <c r="D75" s="114"/>
    </row>
    <row r="76" spans="1:4" ht="13.5" customHeight="1">
      <c r="A76" s="50" t="s">
        <v>477</v>
      </c>
      <c r="B76" s="37" t="s">
        <v>478</v>
      </c>
      <c r="C76" s="38">
        <v>2</v>
      </c>
      <c r="D76" s="114"/>
    </row>
    <row r="77" spans="1:4" ht="13.5" customHeight="1">
      <c r="A77" s="50" t="s">
        <v>479</v>
      </c>
      <c r="B77" s="37" t="s">
        <v>480</v>
      </c>
      <c r="C77" s="38">
        <v>2</v>
      </c>
      <c r="D77" s="114"/>
    </row>
    <row r="78" spans="1:4" ht="13.5" customHeight="1">
      <c r="A78" s="50" t="s">
        <v>481</v>
      </c>
      <c r="B78" s="37" t="s">
        <v>480</v>
      </c>
      <c r="C78" s="38">
        <v>4</v>
      </c>
      <c r="D78" s="114"/>
    </row>
    <row r="79" spans="1:4" ht="13.5" customHeight="1">
      <c r="A79" s="50" t="s">
        <v>482</v>
      </c>
      <c r="B79" s="37" t="s">
        <v>480</v>
      </c>
      <c r="C79" s="38">
        <v>1</v>
      </c>
      <c r="D79" s="114"/>
    </row>
    <row r="80" spans="1:4" ht="13.5" customHeight="1">
      <c r="A80" s="50" t="s">
        <v>483</v>
      </c>
      <c r="B80" s="37" t="s">
        <v>480</v>
      </c>
      <c r="C80" s="38">
        <v>1</v>
      </c>
      <c r="D80" s="114"/>
    </row>
    <row r="81" spans="1:4" ht="13.5" customHeight="1">
      <c r="A81" s="50" t="s">
        <v>484</v>
      </c>
      <c r="B81" s="37" t="s">
        <v>480</v>
      </c>
      <c r="C81" s="38">
        <v>1</v>
      </c>
      <c r="D81" s="114"/>
    </row>
    <row r="82" spans="1:4" ht="13.5" customHeight="1">
      <c r="A82" s="37" t="s">
        <v>485</v>
      </c>
      <c r="B82" s="37" t="s">
        <v>480</v>
      </c>
      <c r="C82" s="38">
        <v>1</v>
      </c>
      <c r="D82" s="114"/>
    </row>
    <row r="83" spans="1:4" ht="13.5" customHeight="1">
      <c r="A83" s="37" t="s">
        <v>486</v>
      </c>
      <c r="B83" s="37" t="s">
        <v>480</v>
      </c>
      <c r="C83" s="38">
        <v>1</v>
      </c>
      <c r="D83" s="114"/>
    </row>
    <row r="84" spans="1:4" ht="13.5" customHeight="1">
      <c r="A84" s="50" t="s">
        <v>487</v>
      </c>
      <c r="B84" s="37" t="s">
        <v>480</v>
      </c>
      <c r="C84" s="38">
        <v>2</v>
      </c>
      <c r="D84" s="114"/>
    </row>
    <row r="85" spans="1:4" ht="13.5" customHeight="1">
      <c r="A85" s="37" t="s">
        <v>488</v>
      </c>
      <c r="B85" s="37" t="s">
        <v>489</v>
      </c>
      <c r="C85" s="38">
        <v>1</v>
      </c>
      <c r="D85" s="114"/>
    </row>
    <row r="86" spans="1:4" ht="13.5" customHeight="1">
      <c r="A86" s="50" t="s">
        <v>490</v>
      </c>
      <c r="B86" s="37" t="s">
        <v>451</v>
      </c>
      <c r="C86" s="38">
        <v>1</v>
      </c>
      <c r="D86" s="114"/>
    </row>
    <row r="87" spans="1:4" ht="13.5" customHeight="1">
      <c r="A87" s="50" t="s">
        <v>491</v>
      </c>
      <c r="B87" s="37" t="s">
        <v>451</v>
      </c>
      <c r="C87" s="38">
        <v>1</v>
      </c>
      <c r="D87" s="114"/>
    </row>
    <row r="88" spans="1:4" ht="13.5" customHeight="1">
      <c r="A88" s="50" t="s">
        <v>492</v>
      </c>
      <c r="B88" s="37" t="s">
        <v>451</v>
      </c>
      <c r="C88" s="38">
        <v>1</v>
      </c>
      <c r="D88" s="114"/>
    </row>
    <row r="89" spans="1:4" ht="13.5" customHeight="1">
      <c r="A89" s="50" t="s">
        <v>493</v>
      </c>
      <c r="B89" s="37" t="s">
        <v>451</v>
      </c>
      <c r="C89" s="38">
        <v>2</v>
      </c>
      <c r="D89" s="114"/>
    </row>
    <row r="90" spans="1:4" ht="13.5" customHeight="1">
      <c r="A90" s="50" t="s">
        <v>494</v>
      </c>
      <c r="B90" s="37" t="s">
        <v>495</v>
      </c>
      <c r="C90" s="38">
        <v>1</v>
      </c>
      <c r="D90" s="114"/>
    </row>
    <row r="91" spans="1:4" ht="13.5" customHeight="1">
      <c r="A91" s="50" t="s">
        <v>496</v>
      </c>
      <c r="B91" s="37" t="s">
        <v>497</v>
      </c>
      <c r="C91" s="38">
        <v>2</v>
      </c>
      <c r="D91" s="114"/>
    </row>
    <row r="92" spans="1:4" ht="13.5" customHeight="1">
      <c r="A92" s="37" t="s">
        <v>498</v>
      </c>
      <c r="B92" s="37" t="s">
        <v>497</v>
      </c>
      <c r="C92" s="38">
        <v>1</v>
      </c>
      <c r="D92" s="114"/>
    </row>
    <row r="93" spans="1:4" ht="13.5" customHeight="1">
      <c r="A93" s="50" t="s">
        <v>499</v>
      </c>
      <c r="B93" s="37" t="s">
        <v>480</v>
      </c>
      <c r="C93" s="38">
        <v>1</v>
      </c>
      <c r="D93" s="114"/>
    </row>
    <row r="94" spans="1:4" ht="13.5" customHeight="1">
      <c r="A94" s="50" t="s">
        <v>500</v>
      </c>
      <c r="B94" s="37" t="s">
        <v>501</v>
      </c>
      <c r="C94" s="38">
        <v>1</v>
      </c>
      <c r="D94" s="114"/>
    </row>
    <row r="95" spans="1:4" ht="13.5" customHeight="1">
      <c r="A95" s="37" t="s">
        <v>502</v>
      </c>
      <c r="B95" s="37" t="s">
        <v>480</v>
      </c>
      <c r="C95" s="38">
        <v>1</v>
      </c>
      <c r="D95" s="114"/>
    </row>
    <row r="96" spans="1:4" ht="13.5" customHeight="1">
      <c r="A96" s="50" t="s">
        <v>503</v>
      </c>
      <c r="B96" s="37" t="s">
        <v>451</v>
      </c>
      <c r="C96" s="38">
        <v>1</v>
      </c>
      <c r="D96" s="114"/>
    </row>
    <row r="97" spans="1:4" ht="13.5" customHeight="1">
      <c r="A97" s="50" t="s">
        <v>504</v>
      </c>
      <c r="B97" s="37" t="s">
        <v>505</v>
      </c>
      <c r="C97" s="38">
        <v>2</v>
      </c>
      <c r="D97" s="114"/>
    </row>
    <row r="98" spans="1:4" ht="13.5" customHeight="1">
      <c r="A98" s="50" t="s">
        <v>506</v>
      </c>
      <c r="B98" s="37" t="s">
        <v>507</v>
      </c>
      <c r="C98" s="38">
        <v>1</v>
      </c>
      <c r="D98" s="114"/>
    </row>
    <row r="99" spans="1:4" ht="13.5" customHeight="1">
      <c r="A99" s="37" t="s">
        <v>326</v>
      </c>
      <c r="B99" s="37" t="s">
        <v>327</v>
      </c>
      <c r="C99" s="38">
        <v>10</v>
      </c>
      <c r="D99" s="114"/>
    </row>
    <row r="100" spans="1:4" ht="13.5" customHeight="1">
      <c r="A100" s="37" t="s">
        <v>337</v>
      </c>
      <c r="B100" s="37" t="s">
        <v>338</v>
      </c>
      <c r="C100" s="38">
        <v>4</v>
      </c>
      <c r="D100" s="114"/>
    </row>
    <row r="101" spans="1:4" ht="13.5" customHeight="1">
      <c r="A101" s="37" t="s">
        <v>339</v>
      </c>
      <c r="B101" s="37" t="s">
        <v>340</v>
      </c>
      <c r="C101" s="38">
        <v>4</v>
      </c>
      <c r="D101" s="114"/>
    </row>
    <row r="102" spans="1:4" ht="13.5" customHeight="1">
      <c r="A102" s="50" t="s">
        <v>355</v>
      </c>
      <c r="B102" s="37" t="s">
        <v>356</v>
      </c>
      <c r="C102" s="38">
        <v>2</v>
      </c>
      <c r="D102" s="114"/>
    </row>
    <row r="103" spans="1:4" ht="13.5" customHeight="1">
      <c r="A103" s="37" t="s">
        <v>343</v>
      </c>
      <c r="B103" s="37" t="s">
        <v>508</v>
      </c>
      <c r="C103" s="38">
        <v>1</v>
      </c>
      <c r="D103" s="114"/>
    </row>
    <row r="104" spans="1:4" ht="13.5" customHeight="1">
      <c r="A104" s="50" t="s">
        <v>509</v>
      </c>
      <c r="B104" s="37" t="s">
        <v>510</v>
      </c>
      <c r="C104" s="38">
        <v>1</v>
      </c>
      <c r="D104" s="114"/>
    </row>
    <row r="105" spans="1:4" ht="13.5" customHeight="1">
      <c r="A105" s="50" t="s">
        <v>511</v>
      </c>
      <c r="B105" s="50" t="s">
        <v>512</v>
      </c>
      <c r="C105" s="38">
        <v>1</v>
      </c>
      <c r="D105" s="114"/>
    </row>
    <row r="106" spans="1:4" ht="13.5" customHeight="1">
      <c r="A106" s="52" t="s">
        <v>513</v>
      </c>
      <c r="B106" s="44" t="s">
        <v>480</v>
      </c>
      <c r="C106" s="43">
        <v>1</v>
      </c>
      <c r="D106" s="114"/>
    </row>
    <row r="107" spans="1:4" ht="13.5" customHeight="1">
      <c r="A107" s="53" t="s">
        <v>514</v>
      </c>
      <c r="B107" s="47" t="s">
        <v>480</v>
      </c>
      <c r="C107" s="48">
        <v>1</v>
      </c>
      <c r="D107" s="114"/>
    </row>
    <row r="108" spans="1:4" ht="13.5" customHeight="1">
      <c r="A108" s="47" t="s">
        <v>515</v>
      </c>
      <c r="B108" s="47" t="s">
        <v>480</v>
      </c>
      <c r="C108" s="48">
        <v>1</v>
      </c>
      <c r="D108" s="114"/>
    </row>
    <row r="109" spans="1:4" ht="13.5" customHeight="1">
      <c r="A109" s="53" t="s">
        <v>516</v>
      </c>
      <c r="B109" s="47" t="s">
        <v>517</v>
      </c>
      <c r="C109" s="48">
        <v>2</v>
      </c>
      <c r="D109" s="114"/>
    </row>
    <row r="110" spans="1:4" ht="13.5" customHeight="1">
      <c r="A110" s="137" t="s">
        <v>110</v>
      </c>
      <c r="B110" s="138"/>
      <c r="C110" s="138"/>
      <c r="D110" s="139">
        <f>SUM(D71:D109)</f>
        <v>0</v>
      </c>
    </row>
    <row r="111" spans="1:4" ht="13.5" customHeight="1" thickBot="1">
      <c r="A111" s="86"/>
      <c r="B111" s="85"/>
      <c r="C111" s="84"/>
      <c r="D111" s="136"/>
    </row>
    <row r="112" spans="1:4" ht="13.5" customHeight="1">
      <c r="A112" s="178" t="s">
        <v>518</v>
      </c>
      <c r="B112" s="179"/>
      <c r="C112" s="179"/>
      <c r="D112" s="180"/>
    </row>
    <row r="113" spans="1:4" ht="13.5" customHeight="1">
      <c r="A113" s="50" t="s">
        <v>519</v>
      </c>
      <c r="B113" s="37" t="s">
        <v>520</v>
      </c>
      <c r="C113" s="38">
        <v>1</v>
      </c>
      <c r="D113" s="114"/>
    </row>
    <row r="114" spans="1:4" ht="13.5" customHeight="1">
      <c r="A114" s="50" t="s">
        <v>521</v>
      </c>
      <c r="B114" s="37" t="s">
        <v>522</v>
      </c>
      <c r="C114" s="38">
        <v>2</v>
      </c>
      <c r="D114" s="114"/>
    </row>
    <row r="115" spans="1:4" ht="13.5" customHeight="1">
      <c r="A115" s="50" t="s">
        <v>523</v>
      </c>
      <c r="B115" s="37" t="s">
        <v>524</v>
      </c>
      <c r="C115" s="38">
        <v>2</v>
      </c>
      <c r="D115" s="114"/>
    </row>
    <row r="116" spans="1:4" ht="13.5" customHeight="1">
      <c r="A116" s="37" t="s">
        <v>525</v>
      </c>
      <c r="B116" s="37" t="s">
        <v>526</v>
      </c>
      <c r="C116" s="38">
        <v>2</v>
      </c>
      <c r="D116" s="114"/>
    </row>
    <row r="117" spans="1:4" ht="13.5" customHeight="1">
      <c r="A117" s="37" t="s">
        <v>527</v>
      </c>
      <c r="B117" s="50" t="s">
        <v>526</v>
      </c>
      <c r="C117" s="38">
        <v>1</v>
      </c>
      <c r="D117" s="114"/>
    </row>
    <row r="118" spans="1:4" ht="13.5" customHeight="1">
      <c r="A118" s="137" t="s">
        <v>110</v>
      </c>
      <c r="B118" s="138"/>
      <c r="C118" s="138"/>
      <c r="D118" s="139">
        <f>SUM(D113:D117)</f>
        <v>0</v>
      </c>
    </row>
    <row r="119" spans="1:4" ht="13.5" customHeight="1" thickBot="1">
      <c r="A119" s="86"/>
      <c r="B119" s="85"/>
      <c r="C119" s="84"/>
      <c r="D119" s="136"/>
    </row>
    <row r="120" spans="1:4" ht="13.5" customHeight="1">
      <c r="A120" s="130" t="s">
        <v>528</v>
      </c>
      <c r="B120" s="131"/>
      <c r="C120" s="131"/>
      <c r="D120" s="132"/>
    </row>
    <row r="121" spans="1:4" ht="13.5" customHeight="1">
      <c r="A121" s="37" t="s">
        <v>170</v>
      </c>
      <c r="B121" s="37" t="s">
        <v>470</v>
      </c>
      <c r="C121" s="38">
        <v>1</v>
      </c>
      <c r="D121" s="114"/>
    </row>
    <row r="122" spans="1:4" ht="13.5" customHeight="1">
      <c r="A122" s="50" t="s">
        <v>529</v>
      </c>
      <c r="B122" s="37" t="s">
        <v>451</v>
      </c>
      <c r="C122" s="38">
        <v>1</v>
      </c>
      <c r="D122" s="114"/>
    </row>
    <row r="123" spans="1:4" ht="13.5" customHeight="1">
      <c r="A123" s="50" t="s">
        <v>530</v>
      </c>
      <c r="B123" s="37" t="s">
        <v>451</v>
      </c>
      <c r="C123" s="38">
        <v>1</v>
      </c>
      <c r="D123" s="114"/>
    </row>
    <row r="124" spans="1:4" ht="13.5" customHeight="1">
      <c r="A124" s="50" t="s">
        <v>531</v>
      </c>
      <c r="B124" s="37" t="s">
        <v>451</v>
      </c>
      <c r="C124" s="38">
        <v>1</v>
      </c>
      <c r="D124" s="114"/>
    </row>
    <row r="125" spans="1:4" ht="13.5" customHeight="1">
      <c r="A125" s="50" t="s">
        <v>532</v>
      </c>
      <c r="B125" s="37" t="s">
        <v>451</v>
      </c>
      <c r="C125" s="38">
        <v>1</v>
      </c>
      <c r="D125" s="114"/>
    </row>
    <row r="126" spans="1:4" ht="13.5" customHeight="1">
      <c r="A126" s="50" t="s">
        <v>533</v>
      </c>
      <c r="B126" s="37" t="s">
        <v>451</v>
      </c>
      <c r="C126" s="38">
        <v>5</v>
      </c>
      <c r="D126" s="114"/>
    </row>
    <row r="127" spans="1:4" ht="13.5" customHeight="1">
      <c r="A127" s="50" t="s">
        <v>534</v>
      </c>
      <c r="B127" s="37" t="s">
        <v>451</v>
      </c>
      <c r="C127" s="38">
        <v>1</v>
      </c>
      <c r="D127" s="114"/>
    </row>
    <row r="128" spans="1:4" ht="13.5" customHeight="1">
      <c r="A128" s="50" t="s">
        <v>535</v>
      </c>
      <c r="B128" s="37" t="s">
        <v>451</v>
      </c>
      <c r="C128" s="38">
        <v>1</v>
      </c>
      <c r="D128" s="114"/>
    </row>
    <row r="129" spans="1:4" ht="13.5" customHeight="1">
      <c r="A129" s="50" t="s">
        <v>536</v>
      </c>
      <c r="B129" s="37" t="s">
        <v>451</v>
      </c>
      <c r="C129" s="38">
        <v>1</v>
      </c>
      <c r="D129" s="114"/>
    </row>
    <row r="130" spans="1:4" ht="13.5" customHeight="1">
      <c r="A130" s="137" t="s">
        <v>110</v>
      </c>
      <c r="B130" s="138"/>
      <c r="C130" s="138"/>
      <c r="D130" s="139">
        <f>SUM(D121:D129)</f>
        <v>0</v>
      </c>
    </row>
    <row r="131" spans="1:4" ht="13.5" customHeight="1" thickBot="1">
      <c r="A131" s="86"/>
      <c r="B131" s="85"/>
      <c r="C131" s="84"/>
      <c r="D131" s="136"/>
    </row>
    <row r="132" spans="1:4" ht="13.5" customHeight="1">
      <c r="A132" s="130" t="s">
        <v>537</v>
      </c>
      <c r="B132" s="131"/>
      <c r="C132" s="131"/>
      <c r="D132" s="132"/>
    </row>
    <row r="133" spans="1:4" ht="13.5" customHeight="1">
      <c r="A133" s="50" t="s">
        <v>538</v>
      </c>
      <c r="B133" s="37" t="s">
        <v>539</v>
      </c>
      <c r="C133" s="38">
        <v>1</v>
      </c>
      <c r="D133" s="114"/>
    </row>
    <row r="134" spans="1:4" ht="13.5" customHeight="1">
      <c r="A134" s="137" t="s">
        <v>110</v>
      </c>
      <c r="B134" s="138"/>
      <c r="C134" s="138"/>
      <c r="D134" s="139">
        <f>SUM(D133)</f>
        <v>0</v>
      </c>
    </row>
    <row r="135" spans="1:4" ht="13.5" customHeight="1" thickBot="1">
      <c r="A135" s="86"/>
      <c r="B135" s="85"/>
      <c r="C135" s="84"/>
      <c r="D135" s="136"/>
    </row>
    <row r="136" spans="1:4" ht="13.5" customHeight="1">
      <c r="A136" s="130" t="s">
        <v>540</v>
      </c>
      <c r="B136" s="131"/>
      <c r="C136" s="131"/>
      <c r="D136" s="132"/>
    </row>
    <row r="137" spans="1:4" ht="13.5" customHeight="1">
      <c r="A137" s="37" t="s">
        <v>541</v>
      </c>
      <c r="B137" s="37" t="s">
        <v>539</v>
      </c>
      <c r="C137" s="38">
        <v>1</v>
      </c>
      <c r="D137" s="114"/>
    </row>
    <row r="138" spans="1:4" ht="13.5" customHeight="1">
      <c r="A138" s="137" t="s">
        <v>110</v>
      </c>
      <c r="B138" s="138"/>
      <c r="C138" s="138"/>
      <c r="D138" s="139">
        <f>SUM(D137)</f>
        <v>0</v>
      </c>
    </row>
    <row r="139" spans="1:4" ht="13.5" customHeight="1" thickBot="1">
      <c r="A139" s="86"/>
      <c r="B139" s="85"/>
      <c r="C139" s="84"/>
      <c r="D139" s="136"/>
    </row>
    <row r="140" spans="1:4" ht="13.5" customHeight="1">
      <c r="A140" s="130" t="s">
        <v>542</v>
      </c>
      <c r="B140" s="131"/>
      <c r="C140" s="131"/>
      <c r="D140" s="132"/>
    </row>
    <row r="141" spans="1:4" ht="13.5" customHeight="1">
      <c r="A141" s="50" t="s">
        <v>543</v>
      </c>
      <c r="B141" s="37" t="s">
        <v>544</v>
      </c>
      <c r="C141" s="38">
        <v>1</v>
      </c>
      <c r="D141" s="114"/>
    </row>
    <row r="142" spans="1:4" ht="13.5" customHeight="1">
      <c r="A142" s="50" t="s">
        <v>545</v>
      </c>
      <c r="B142" s="37" t="s">
        <v>546</v>
      </c>
      <c r="C142" s="38">
        <v>2</v>
      </c>
      <c r="D142" s="114"/>
    </row>
    <row r="143" spans="1:4" ht="13.5" customHeight="1">
      <c r="A143" s="137" t="s">
        <v>110</v>
      </c>
      <c r="B143" s="138"/>
      <c r="C143" s="138"/>
      <c r="D143" s="139">
        <f>SUM(D141:D142)</f>
        <v>0</v>
      </c>
    </row>
    <row r="144" spans="1:4" ht="13.5" customHeight="1" thickBot="1">
      <c r="A144" s="86"/>
      <c r="B144" s="85"/>
      <c r="C144" s="84"/>
      <c r="D144" s="136"/>
    </row>
    <row r="145" spans="1:5" ht="13.5" customHeight="1">
      <c r="A145" s="130" t="s">
        <v>547</v>
      </c>
      <c r="B145" s="131"/>
      <c r="C145" s="131"/>
      <c r="D145" s="132"/>
    </row>
    <row r="146" spans="1:5" ht="13.5" customHeight="1">
      <c r="A146" s="50" t="s">
        <v>548</v>
      </c>
      <c r="B146" s="37" t="s">
        <v>549</v>
      </c>
      <c r="C146" s="38">
        <v>1</v>
      </c>
      <c r="D146" s="114"/>
    </row>
    <row r="147" spans="1:5" ht="13.5" customHeight="1">
      <c r="A147" s="50" t="s">
        <v>550</v>
      </c>
      <c r="B147" s="37" t="s">
        <v>551</v>
      </c>
      <c r="C147" s="38">
        <v>2</v>
      </c>
      <c r="D147" s="114"/>
    </row>
    <row r="148" spans="1:5" ht="13.5" customHeight="1">
      <c r="A148" s="137" t="s">
        <v>110</v>
      </c>
      <c r="B148" s="138"/>
      <c r="C148" s="138"/>
      <c r="D148" s="139">
        <f>SUM(D146:D147)</f>
        <v>0</v>
      </c>
    </row>
    <row r="149" spans="1:5" ht="13.5" customHeight="1" thickBot="1">
      <c r="A149" s="86"/>
      <c r="B149" s="85"/>
      <c r="C149" s="84"/>
      <c r="D149" s="136"/>
    </row>
    <row r="150" spans="1:5" ht="13.5" customHeight="1">
      <c r="A150" s="130" t="s">
        <v>552</v>
      </c>
      <c r="B150" s="131"/>
      <c r="C150" s="131"/>
      <c r="D150" s="132"/>
    </row>
    <row r="151" spans="1:5" ht="13.5" customHeight="1">
      <c r="A151" s="37" t="s">
        <v>553</v>
      </c>
      <c r="B151" s="37" t="s">
        <v>451</v>
      </c>
      <c r="C151" s="38">
        <v>4</v>
      </c>
      <c r="D151" s="114"/>
    </row>
    <row r="152" spans="1:5" ht="13.5" customHeight="1">
      <c r="A152" s="37" t="s">
        <v>554</v>
      </c>
      <c r="B152" s="37" t="s">
        <v>451</v>
      </c>
      <c r="C152" s="38">
        <v>32</v>
      </c>
      <c r="D152" s="114"/>
    </row>
    <row r="153" spans="1:5" ht="13.5" customHeight="1">
      <c r="A153" s="37" t="s">
        <v>555</v>
      </c>
      <c r="B153" s="37" t="s">
        <v>451</v>
      </c>
      <c r="C153" s="38">
        <v>12</v>
      </c>
      <c r="D153" s="114"/>
    </row>
    <row r="154" spans="1:5" ht="13.5" customHeight="1">
      <c r="A154" s="37" t="s">
        <v>556</v>
      </c>
      <c r="B154" s="37" t="s">
        <v>451</v>
      </c>
      <c r="C154" s="38">
        <v>8</v>
      </c>
      <c r="D154" s="114"/>
    </row>
    <row r="155" spans="1:5" ht="13.5" customHeight="1">
      <c r="A155" s="37" t="s">
        <v>557</v>
      </c>
      <c r="B155" s="37" t="s">
        <v>451</v>
      </c>
      <c r="C155" s="38">
        <v>4</v>
      </c>
      <c r="D155" s="114"/>
    </row>
    <row r="156" spans="1:5" ht="13.5" customHeight="1">
      <c r="A156" s="137" t="s">
        <v>110</v>
      </c>
      <c r="B156" s="138"/>
      <c r="C156" s="138"/>
      <c r="D156" s="139">
        <f>SUM(D151:D155)</f>
        <v>0</v>
      </c>
    </row>
    <row r="157" spans="1:5" ht="13.5" customHeight="1" thickBot="1">
      <c r="A157" s="86"/>
      <c r="B157" s="85"/>
      <c r="C157" s="84"/>
      <c r="D157" s="136"/>
    </row>
    <row r="158" spans="1:5" ht="13.5" customHeight="1">
      <c r="A158" s="130" t="s">
        <v>558</v>
      </c>
      <c r="B158" s="131"/>
      <c r="C158" s="131"/>
      <c r="D158" s="132"/>
    </row>
    <row r="159" spans="1:5" ht="13.5" customHeight="1">
      <c r="A159" s="50" t="s">
        <v>559</v>
      </c>
      <c r="B159" s="37" t="s">
        <v>560</v>
      </c>
      <c r="C159" s="38">
        <v>1</v>
      </c>
      <c r="D159" s="114"/>
      <c r="E159" s="142"/>
    </row>
    <row r="160" spans="1:5" ht="13.5" customHeight="1">
      <c r="A160" s="137" t="s">
        <v>110</v>
      </c>
      <c r="B160" s="138"/>
      <c r="C160" s="138"/>
      <c r="D160" s="139">
        <f>SUM(D159)</f>
        <v>0</v>
      </c>
    </row>
    <row r="161" spans="1:5" ht="13.5" customHeight="1" thickBot="1">
      <c r="A161" s="86"/>
      <c r="B161" s="85"/>
      <c r="C161" s="84"/>
      <c r="D161" s="136"/>
    </row>
    <row r="162" spans="1:5" ht="13.5" customHeight="1">
      <c r="A162" s="130" t="s">
        <v>561</v>
      </c>
      <c r="B162" s="131"/>
      <c r="C162" s="131"/>
      <c r="D162" s="132"/>
    </row>
    <row r="163" spans="1:5" ht="13.5" customHeight="1">
      <c r="A163" s="37" t="s">
        <v>562</v>
      </c>
      <c r="B163" s="37" t="s">
        <v>451</v>
      </c>
      <c r="C163" s="37" t="s">
        <v>563</v>
      </c>
      <c r="D163" s="114"/>
    </row>
    <row r="164" spans="1:5" ht="13.5" customHeight="1">
      <c r="A164" s="50" t="s">
        <v>564</v>
      </c>
      <c r="B164" s="37" t="s">
        <v>451</v>
      </c>
      <c r="C164" s="38">
        <v>10</v>
      </c>
      <c r="D164" s="114"/>
      <c r="E164" s="142"/>
    </row>
    <row r="165" spans="1:5" ht="13.5" customHeight="1">
      <c r="A165" s="137" t="s">
        <v>110</v>
      </c>
      <c r="B165" s="138"/>
      <c r="C165" s="138"/>
      <c r="D165" s="139">
        <f>SUM(D163:D164)</f>
        <v>0</v>
      </c>
    </row>
    <row r="166" spans="1:5" ht="13.5" customHeight="1" thickBot="1">
      <c r="A166" s="86"/>
      <c r="B166" s="85"/>
      <c r="C166" s="84"/>
      <c r="D166" s="136"/>
    </row>
    <row r="167" spans="1:5" ht="13.5" customHeight="1">
      <c r="A167" s="130" t="s">
        <v>362</v>
      </c>
      <c r="B167" s="131"/>
      <c r="C167" s="131"/>
      <c r="D167" s="132"/>
    </row>
    <row r="168" spans="1:5" s="59" customFormat="1" ht="13.5" customHeight="1">
      <c r="A168" s="57" t="s">
        <v>565</v>
      </c>
      <c r="B168" s="57" t="s">
        <v>566</v>
      </c>
      <c r="C168" s="58">
        <v>1</v>
      </c>
      <c r="D168" s="114"/>
    </row>
    <row r="169" spans="1:5" s="59" customFormat="1" ht="13.5" customHeight="1">
      <c r="A169" s="60" t="s">
        <v>567</v>
      </c>
      <c r="B169" s="60" t="s">
        <v>566</v>
      </c>
      <c r="C169" s="61">
        <v>1</v>
      </c>
      <c r="D169" s="114"/>
    </row>
    <row r="170" spans="1:5" s="59" customFormat="1" ht="13.5" customHeight="1">
      <c r="A170" s="60" t="s">
        <v>568</v>
      </c>
      <c r="B170" s="60" t="s">
        <v>566</v>
      </c>
      <c r="C170" s="61">
        <v>1</v>
      </c>
      <c r="D170" s="114"/>
    </row>
    <row r="171" spans="1:5" ht="13.5" customHeight="1">
      <c r="A171" s="37" t="s">
        <v>569</v>
      </c>
      <c r="B171" s="37" t="s">
        <v>570</v>
      </c>
      <c r="C171" s="38">
        <v>1</v>
      </c>
      <c r="D171" s="114"/>
    </row>
    <row r="172" spans="1:5" ht="13.5" customHeight="1">
      <c r="A172" s="37" t="s">
        <v>571</v>
      </c>
      <c r="B172" s="37" t="s">
        <v>570</v>
      </c>
      <c r="C172" s="38">
        <v>1</v>
      </c>
      <c r="D172" s="114"/>
    </row>
    <row r="173" spans="1:5" ht="13.5" customHeight="1">
      <c r="A173" s="37" t="s">
        <v>572</v>
      </c>
      <c r="B173" s="37" t="s">
        <v>570</v>
      </c>
      <c r="C173" s="38">
        <v>2</v>
      </c>
      <c r="D173" s="114"/>
    </row>
    <row r="174" spans="1:5" ht="13.5" customHeight="1">
      <c r="A174" s="37" t="s">
        <v>573</v>
      </c>
      <c r="B174" s="37" t="s">
        <v>570</v>
      </c>
      <c r="C174" s="38">
        <v>3</v>
      </c>
      <c r="D174" s="168"/>
    </row>
    <row r="175" spans="1:5" ht="13.5" customHeight="1">
      <c r="A175" s="37" t="s">
        <v>574</v>
      </c>
      <c r="B175" s="37" t="s">
        <v>570</v>
      </c>
      <c r="C175" s="38">
        <v>1</v>
      </c>
      <c r="D175" s="114"/>
    </row>
    <row r="176" spans="1:5" ht="13.5" customHeight="1">
      <c r="A176" s="37" t="s">
        <v>575</v>
      </c>
      <c r="B176" s="37" t="s">
        <v>570</v>
      </c>
      <c r="C176" s="38">
        <v>1</v>
      </c>
      <c r="D176" s="114"/>
    </row>
    <row r="177" spans="1:6" ht="13.5" customHeight="1">
      <c r="A177" s="37" t="s">
        <v>576</v>
      </c>
      <c r="B177" s="37" t="s">
        <v>570</v>
      </c>
      <c r="C177" s="38">
        <v>12</v>
      </c>
      <c r="D177" s="114"/>
    </row>
    <row r="178" spans="1:6" ht="13.5" customHeight="1">
      <c r="A178" s="37" t="s">
        <v>577</v>
      </c>
      <c r="B178" s="37" t="s">
        <v>570</v>
      </c>
      <c r="C178" s="38">
        <v>4</v>
      </c>
      <c r="D178" s="114"/>
    </row>
    <row r="179" spans="1:6" ht="13.5" customHeight="1">
      <c r="A179" s="37" t="s">
        <v>578</v>
      </c>
      <c r="B179" s="37" t="s">
        <v>570</v>
      </c>
      <c r="C179" s="38">
        <v>2</v>
      </c>
      <c r="D179" s="114"/>
    </row>
    <row r="180" spans="1:6" ht="13.5" customHeight="1">
      <c r="A180" s="37" t="s">
        <v>579</v>
      </c>
      <c r="B180" s="37" t="s">
        <v>570</v>
      </c>
      <c r="C180" s="38">
        <v>8</v>
      </c>
      <c r="D180" s="114"/>
    </row>
    <row r="181" spans="1:6" ht="13.5" customHeight="1">
      <c r="A181" s="37" t="s">
        <v>580</v>
      </c>
      <c r="B181" s="37" t="s">
        <v>570</v>
      </c>
      <c r="C181" s="38">
        <v>1</v>
      </c>
      <c r="D181" s="114"/>
    </row>
    <row r="182" spans="1:6" ht="13.5" customHeight="1">
      <c r="A182" s="37" t="s">
        <v>581</v>
      </c>
      <c r="B182" s="37" t="s">
        <v>570</v>
      </c>
      <c r="C182" s="38">
        <v>1</v>
      </c>
      <c r="D182" s="114"/>
    </row>
    <row r="183" spans="1:6" ht="13.5" customHeight="1">
      <c r="A183" s="37" t="s">
        <v>582</v>
      </c>
      <c r="B183" s="37" t="s">
        <v>583</v>
      </c>
      <c r="C183" s="38">
        <v>6</v>
      </c>
      <c r="D183" s="114"/>
    </row>
    <row r="184" spans="1:6" ht="13.5" customHeight="1">
      <c r="A184" s="137" t="s">
        <v>110</v>
      </c>
      <c r="B184" s="138"/>
      <c r="C184" s="138"/>
      <c r="D184" s="139">
        <f>SUM(D168:D183)</f>
        <v>0</v>
      </c>
    </row>
    <row r="185" spans="1:6" ht="13.5" customHeight="1">
      <c r="A185" s="2"/>
      <c r="B185" s="140"/>
      <c r="C185" s="141"/>
      <c r="D185" s="124"/>
    </row>
    <row r="186" spans="1:6" ht="21" thickBot="1">
      <c r="A186" s="162"/>
      <c r="B186" s="162"/>
      <c r="C186" s="163" t="s">
        <v>217</v>
      </c>
      <c r="D186" s="164">
        <f>SUM(D184,D165,D68,D43,D160,D156,D148,D143,D138,D134,D130,D118,D110,D62,D9)</f>
        <v>0</v>
      </c>
      <c r="E186" s="165"/>
      <c r="F186" s="166"/>
    </row>
    <row r="187" spans="1:6" ht="14.45" customHeight="1" thickTop="1"/>
  </sheetData>
  <mergeCells count="1">
    <mergeCell ref="A1:D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19058-4A2E-4A6E-A7E2-726E87401D9B}">
  <sheetPr>
    <outlinePr summaryBelow="0"/>
  </sheetPr>
  <dimension ref="A1:D216"/>
  <sheetViews>
    <sheetView zoomScale="110" zoomScaleNormal="110" workbookViewId="0">
      <selection activeCell="D3" sqref="D3"/>
    </sheetView>
  </sheetViews>
  <sheetFormatPr defaultRowHeight="15"/>
  <cols>
    <col min="1" max="1" width="48.42578125" style="87" bestFit="1" customWidth="1"/>
    <col min="2" max="2" width="20.5703125" style="87" bestFit="1" customWidth="1"/>
    <col min="3" max="3" width="11.42578125" customWidth="1"/>
    <col min="4" max="4" width="15.7109375" style="110" customWidth="1"/>
  </cols>
  <sheetData>
    <row r="1" spans="1:4" s="78" customFormat="1" ht="24" thickBot="1">
      <c r="A1" s="218" t="s">
        <v>614</v>
      </c>
      <c r="B1" s="218"/>
      <c r="C1" s="218"/>
      <c r="D1" s="218"/>
    </row>
    <row r="2" spans="1:4" s="78" customFormat="1" ht="30.6" customHeight="1" thickTop="1">
      <c r="A2" s="107"/>
      <c r="B2" s="108"/>
      <c r="C2" s="108"/>
      <c r="D2" s="109"/>
    </row>
    <row r="3" spans="1:4" ht="15.75" thickBot="1">
      <c r="A3" s="88" t="s">
        <v>0</v>
      </c>
      <c r="B3" s="88" t="s">
        <v>1</v>
      </c>
      <c r="C3" s="82" t="s">
        <v>369</v>
      </c>
      <c r="D3" s="219" t="s">
        <v>610</v>
      </c>
    </row>
    <row r="4" spans="1:4">
      <c r="A4" s="210" t="s">
        <v>370</v>
      </c>
      <c r="B4" s="211"/>
      <c r="C4" s="211"/>
      <c r="D4" s="212"/>
    </row>
    <row r="5" spans="1:4">
      <c r="A5" s="24" t="s">
        <v>377</v>
      </c>
      <c r="B5" s="24" t="s">
        <v>378</v>
      </c>
      <c r="C5" s="38">
        <v>1</v>
      </c>
      <c r="D5" s="111"/>
    </row>
    <row r="6" spans="1:4" s="175" customFormat="1">
      <c r="A6" s="97" t="s">
        <v>371</v>
      </c>
      <c r="B6" s="97" t="s">
        <v>372</v>
      </c>
      <c r="C6" s="83">
        <v>1</v>
      </c>
      <c r="D6" s="114"/>
    </row>
    <row r="7" spans="1:4" s="175" customFormat="1">
      <c r="A7" s="24" t="s">
        <v>375</v>
      </c>
      <c r="B7" s="24" t="s">
        <v>376</v>
      </c>
      <c r="C7" s="83">
        <v>1</v>
      </c>
      <c r="D7" s="114"/>
    </row>
    <row r="8" spans="1:4" s="78" customFormat="1">
      <c r="A8" s="207" t="s">
        <v>110</v>
      </c>
      <c r="B8" s="208"/>
      <c r="C8" s="209"/>
      <c r="D8" s="103">
        <f>SUM(D5:D7)</f>
        <v>0</v>
      </c>
    </row>
    <row r="9" spans="1:4" s="106" customFormat="1">
      <c r="A9" s="107"/>
      <c r="B9" s="108"/>
      <c r="C9" s="108"/>
      <c r="D9" s="109"/>
    </row>
    <row r="10" spans="1:4">
      <c r="A10" s="204" t="s">
        <v>380</v>
      </c>
      <c r="B10" s="205"/>
      <c r="C10" s="205"/>
      <c r="D10" s="206"/>
    </row>
    <row r="11" spans="1:4">
      <c r="A11" s="24" t="s">
        <v>428</v>
      </c>
      <c r="B11" s="24" t="s">
        <v>429</v>
      </c>
      <c r="C11" s="38">
        <v>1</v>
      </c>
      <c r="D11" s="112"/>
    </row>
    <row r="12" spans="1:4">
      <c r="A12" s="24" t="s">
        <v>430</v>
      </c>
      <c r="B12" s="24" t="s">
        <v>431</v>
      </c>
      <c r="C12" s="38">
        <v>1</v>
      </c>
      <c r="D12" s="112"/>
    </row>
    <row r="13" spans="1:4">
      <c r="A13" s="24" t="s">
        <v>432</v>
      </c>
      <c r="B13" s="24" t="s">
        <v>433</v>
      </c>
      <c r="C13" s="38">
        <v>1</v>
      </c>
      <c r="D13" s="112"/>
    </row>
    <row r="14" spans="1:4">
      <c r="A14" s="24" t="s">
        <v>434</v>
      </c>
      <c r="B14" s="24" t="s">
        <v>435</v>
      </c>
      <c r="C14" s="38">
        <v>2</v>
      </c>
      <c r="D14" s="112"/>
    </row>
    <row r="15" spans="1:4">
      <c r="A15" s="89" t="s">
        <v>436</v>
      </c>
      <c r="B15" s="24" t="s">
        <v>437</v>
      </c>
      <c r="C15" s="38">
        <v>2</v>
      </c>
      <c r="D15" s="112"/>
    </row>
    <row r="16" spans="1:4">
      <c r="A16" s="24" t="s">
        <v>439</v>
      </c>
      <c r="B16" s="24" t="s">
        <v>440</v>
      </c>
      <c r="C16" s="38">
        <v>1</v>
      </c>
      <c r="D16" s="112"/>
    </row>
    <row r="17" spans="1:4">
      <c r="A17" s="207" t="s">
        <v>110</v>
      </c>
      <c r="B17" s="208"/>
      <c r="C17" s="209"/>
      <c r="D17" s="103">
        <f>SUM(D11:D16)</f>
        <v>0</v>
      </c>
    </row>
    <row r="18" spans="1:4" s="106" customFormat="1">
      <c r="A18" s="107"/>
      <c r="B18" s="108"/>
      <c r="C18" s="108"/>
      <c r="D18" s="109"/>
    </row>
    <row r="19" spans="1:4">
      <c r="A19" s="201" t="s">
        <v>441</v>
      </c>
      <c r="B19" s="202"/>
      <c r="C19" s="202"/>
      <c r="D19" s="203"/>
    </row>
    <row r="20" spans="1:4">
      <c r="A20" s="90" t="s">
        <v>450</v>
      </c>
      <c r="B20" s="90" t="s">
        <v>451</v>
      </c>
      <c r="C20" s="43">
        <v>8</v>
      </c>
      <c r="D20" s="111"/>
    </row>
    <row r="21" spans="1:4">
      <c r="A21" s="89" t="s">
        <v>464</v>
      </c>
      <c r="B21" s="24" t="s">
        <v>465</v>
      </c>
      <c r="C21" s="38">
        <v>6</v>
      </c>
      <c r="D21" s="111"/>
    </row>
    <row r="22" spans="1:4">
      <c r="A22" s="207" t="s">
        <v>110</v>
      </c>
      <c r="B22" s="208"/>
      <c r="C22" s="209"/>
      <c r="D22" s="103">
        <f>SUM(D20:D21)</f>
        <v>0</v>
      </c>
    </row>
    <row r="23" spans="1:4" s="106" customFormat="1">
      <c r="A23" s="104"/>
      <c r="B23" s="105"/>
      <c r="C23" s="105"/>
      <c r="D23" s="113"/>
    </row>
    <row r="24" spans="1:4">
      <c r="A24" s="197" t="s">
        <v>466</v>
      </c>
      <c r="B24" s="198"/>
      <c r="C24" s="198"/>
      <c r="D24" s="199"/>
    </row>
    <row r="25" spans="1:4">
      <c r="A25" s="91" t="s">
        <v>467</v>
      </c>
      <c r="B25" s="97" t="s">
        <v>468</v>
      </c>
      <c r="C25" s="36">
        <v>1</v>
      </c>
      <c r="D25" s="111"/>
    </row>
    <row r="26" spans="1:4">
      <c r="A26" s="24" t="s">
        <v>469</v>
      </c>
      <c r="B26" s="24" t="s">
        <v>470</v>
      </c>
      <c r="C26" s="38">
        <v>1</v>
      </c>
      <c r="D26" s="111"/>
    </row>
    <row r="27" spans="1:4">
      <c r="A27" s="24" t="s">
        <v>471</v>
      </c>
      <c r="B27" s="24" t="s">
        <v>472</v>
      </c>
      <c r="C27" s="38">
        <v>1</v>
      </c>
      <c r="D27" s="111"/>
    </row>
    <row r="28" spans="1:4">
      <c r="A28" s="89" t="s">
        <v>473</v>
      </c>
      <c r="B28" s="24" t="s">
        <v>474</v>
      </c>
      <c r="C28" s="38">
        <v>1</v>
      </c>
      <c r="D28" s="111"/>
    </row>
    <row r="29" spans="1:4">
      <c r="A29" s="89" t="s">
        <v>475</v>
      </c>
      <c r="B29" s="24" t="s">
        <v>476</v>
      </c>
      <c r="C29" s="38">
        <v>2</v>
      </c>
      <c r="D29" s="111"/>
    </row>
    <row r="30" spans="1:4">
      <c r="A30" s="89" t="s">
        <v>477</v>
      </c>
      <c r="B30" s="24" t="s">
        <v>478</v>
      </c>
      <c r="C30" s="38">
        <v>2</v>
      </c>
      <c r="D30" s="111"/>
    </row>
    <row r="31" spans="1:4">
      <c r="A31" s="89" t="s">
        <v>479</v>
      </c>
      <c r="B31" s="24" t="s">
        <v>480</v>
      </c>
      <c r="C31" s="38">
        <v>2</v>
      </c>
      <c r="D31" s="111"/>
    </row>
    <row r="32" spans="1:4">
      <c r="A32" s="89" t="s">
        <v>481</v>
      </c>
      <c r="B32" s="24" t="s">
        <v>480</v>
      </c>
      <c r="C32" s="38">
        <v>4</v>
      </c>
      <c r="D32" s="111"/>
    </row>
    <row r="33" spans="1:4">
      <c r="A33" s="89" t="s">
        <v>482</v>
      </c>
      <c r="B33" s="24" t="s">
        <v>480</v>
      </c>
      <c r="C33" s="38">
        <v>1</v>
      </c>
      <c r="D33" s="111"/>
    </row>
    <row r="34" spans="1:4">
      <c r="A34" s="89" t="s">
        <v>483</v>
      </c>
      <c r="B34" s="24" t="s">
        <v>480</v>
      </c>
      <c r="C34" s="38">
        <v>1</v>
      </c>
      <c r="D34" s="111"/>
    </row>
    <row r="35" spans="1:4">
      <c r="A35" s="89" t="s">
        <v>484</v>
      </c>
      <c r="B35" s="24" t="s">
        <v>480</v>
      </c>
      <c r="C35" s="38">
        <v>1</v>
      </c>
      <c r="D35" s="111"/>
    </row>
    <row r="36" spans="1:4">
      <c r="A36" s="24" t="s">
        <v>485</v>
      </c>
      <c r="B36" s="24" t="s">
        <v>480</v>
      </c>
      <c r="C36" s="38">
        <v>1</v>
      </c>
      <c r="D36" s="111"/>
    </row>
    <row r="37" spans="1:4">
      <c r="A37" s="24" t="s">
        <v>486</v>
      </c>
      <c r="B37" s="24" t="s">
        <v>480</v>
      </c>
      <c r="C37" s="38">
        <v>1</v>
      </c>
      <c r="D37" s="111"/>
    </row>
    <row r="38" spans="1:4">
      <c r="A38" s="89" t="s">
        <v>487</v>
      </c>
      <c r="B38" s="24" t="s">
        <v>480</v>
      </c>
      <c r="C38" s="38">
        <v>2</v>
      </c>
      <c r="D38" s="111"/>
    </row>
    <row r="39" spans="1:4">
      <c r="A39" s="24" t="s">
        <v>488</v>
      </c>
      <c r="B39" s="24" t="s">
        <v>489</v>
      </c>
      <c r="C39" s="38">
        <v>1</v>
      </c>
      <c r="D39" s="111"/>
    </row>
    <row r="40" spans="1:4">
      <c r="A40" s="89" t="s">
        <v>490</v>
      </c>
      <c r="B40" s="24" t="s">
        <v>451</v>
      </c>
      <c r="C40" s="38">
        <v>1</v>
      </c>
      <c r="D40" s="111"/>
    </row>
    <row r="41" spans="1:4">
      <c r="A41" s="89" t="s">
        <v>491</v>
      </c>
      <c r="B41" s="24" t="s">
        <v>451</v>
      </c>
      <c r="C41" s="38">
        <v>1</v>
      </c>
      <c r="D41" s="111"/>
    </row>
    <row r="42" spans="1:4">
      <c r="A42" s="89" t="s">
        <v>492</v>
      </c>
      <c r="B42" s="24" t="s">
        <v>451</v>
      </c>
      <c r="C42" s="38">
        <v>1</v>
      </c>
      <c r="D42" s="111"/>
    </row>
    <row r="43" spans="1:4">
      <c r="A43" s="89" t="s">
        <v>493</v>
      </c>
      <c r="B43" s="24" t="s">
        <v>451</v>
      </c>
      <c r="C43" s="38">
        <v>2</v>
      </c>
      <c r="D43" s="111"/>
    </row>
    <row r="44" spans="1:4">
      <c r="A44" s="89" t="s">
        <v>494</v>
      </c>
      <c r="B44" s="24" t="s">
        <v>495</v>
      </c>
      <c r="C44" s="38">
        <v>1</v>
      </c>
      <c r="D44" s="111"/>
    </row>
    <row r="45" spans="1:4">
      <c r="A45" s="89" t="s">
        <v>496</v>
      </c>
      <c r="B45" s="24" t="s">
        <v>497</v>
      </c>
      <c r="C45" s="38">
        <v>2</v>
      </c>
      <c r="D45" s="111"/>
    </row>
    <row r="46" spans="1:4">
      <c r="A46" s="24" t="s">
        <v>498</v>
      </c>
      <c r="B46" s="24" t="s">
        <v>497</v>
      </c>
      <c r="C46" s="38">
        <v>1</v>
      </c>
      <c r="D46" s="111"/>
    </row>
    <row r="47" spans="1:4">
      <c r="A47" s="89" t="s">
        <v>499</v>
      </c>
      <c r="B47" s="24" t="s">
        <v>480</v>
      </c>
      <c r="C47" s="38">
        <v>1</v>
      </c>
      <c r="D47" s="111"/>
    </row>
    <row r="48" spans="1:4">
      <c r="A48" s="89" t="s">
        <v>500</v>
      </c>
      <c r="B48" s="24" t="s">
        <v>501</v>
      </c>
      <c r="C48" s="38">
        <v>1</v>
      </c>
      <c r="D48" s="111"/>
    </row>
    <row r="49" spans="1:4">
      <c r="A49" s="24" t="s">
        <v>502</v>
      </c>
      <c r="B49" s="24" t="s">
        <v>480</v>
      </c>
      <c r="C49" s="38">
        <v>1</v>
      </c>
      <c r="D49" s="111"/>
    </row>
    <row r="50" spans="1:4">
      <c r="A50" s="89" t="s">
        <v>503</v>
      </c>
      <c r="B50" s="24" t="s">
        <v>451</v>
      </c>
      <c r="C50" s="38">
        <v>1</v>
      </c>
      <c r="D50" s="111"/>
    </row>
    <row r="51" spans="1:4">
      <c r="A51" s="89" t="s">
        <v>504</v>
      </c>
      <c r="B51" s="24" t="s">
        <v>505</v>
      </c>
      <c r="C51" s="38">
        <v>2</v>
      </c>
      <c r="D51" s="111"/>
    </row>
    <row r="52" spans="1:4">
      <c r="A52" s="89" t="s">
        <v>506</v>
      </c>
      <c r="B52" s="24" t="s">
        <v>507</v>
      </c>
      <c r="C52" s="38">
        <v>1</v>
      </c>
      <c r="D52" s="111"/>
    </row>
    <row r="53" spans="1:4">
      <c r="A53" s="24" t="s">
        <v>326</v>
      </c>
      <c r="B53" s="24" t="s">
        <v>327</v>
      </c>
      <c r="C53" s="38">
        <v>10</v>
      </c>
      <c r="D53" s="111"/>
    </row>
    <row r="54" spans="1:4">
      <c r="A54" s="24" t="s">
        <v>337</v>
      </c>
      <c r="B54" s="24" t="s">
        <v>338</v>
      </c>
      <c r="C54" s="38">
        <v>4</v>
      </c>
      <c r="D54" s="111"/>
    </row>
    <row r="55" spans="1:4">
      <c r="A55" s="24" t="s">
        <v>339</v>
      </c>
      <c r="B55" s="24" t="s">
        <v>340</v>
      </c>
      <c r="C55" s="38">
        <v>4</v>
      </c>
      <c r="D55" s="111"/>
    </row>
    <row r="56" spans="1:4">
      <c r="A56" s="89" t="s">
        <v>355</v>
      </c>
      <c r="B56" s="24" t="s">
        <v>356</v>
      </c>
      <c r="C56" s="38">
        <v>2</v>
      </c>
      <c r="D56" s="111"/>
    </row>
    <row r="57" spans="1:4">
      <c r="A57" s="24" t="s">
        <v>343</v>
      </c>
      <c r="B57" s="24" t="s">
        <v>508</v>
      </c>
      <c r="C57" s="38">
        <v>1</v>
      </c>
      <c r="D57" s="111"/>
    </row>
    <row r="58" spans="1:4">
      <c r="A58" s="89" t="s">
        <v>511</v>
      </c>
      <c r="B58" s="89" t="s">
        <v>512</v>
      </c>
      <c r="C58" s="38">
        <v>1</v>
      </c>
      <c r="D58" s="111"/>
    </row>
    <row r="59" spans="1:4">
      <c r="A59" s="92" t="s">
        <v>514</v>
      </c>
      <c r="B59" s="93" t="s">
        <v>480</v>
      </c>
      <c r="C59" s="48">
        <v>1</v>
      </c>
      <c r="D59" s="111"/>
    </row>
    <row r="60" spans="1:4">
      <c r="A60" s="93" t="s">
        <v>515</v>
      </c>
      <c r="B60" s="93" t="s">
        <v>480</v>
      </c>
      <c r="C60" s="48">
        <v>1</v>
      </c>
      <c r="D60" s="111"/>
    </row>
    <row r="61" spans="1:4">
      <c r="A61" s="92" t="s">
        <v>516</v>
      </c>
      <c r="B61" s="93" t="s">
        <v>517</v>
      </c>
      <c r="C61" s="48">
        <v>2</v>
      </c>
      <c r="D61" s="111"/>
    </row>
    <row r="62" spans="1:4" s="78" customFormat="1">
      <c r="A62" s="207" t="s">
        <v>110</v>
      </c>
      <c r="B62" s="208"/>
      <c r="C62" s="209"/>
      <c r="D62" s="103">
        <f>SUM(D25:D61)</f>
        <v>0</v>
      </c>
    </row>
    <row r="63" spans="1:4" s="106" customFormat="1">
      <c r="A63" s="104"/>
      <c r="B63" s="105"/>
      <c r="C63" s="105"/>
      <c r="D63" s="113"/>
    </row>
    <row r="64" spans="1:4">
      <c r="A64" s="197" t="s">
        <v>518</v>
      </c>
      <c r="B64" s="198"/>
      <c r="C64" s="198"/>
      <c r="D64" s="199"/>
    </row>
    <row r="65" spans="1:4">
      <c r="A65" s="89" t="s">
        <v>519</v>
      </c>
      <c r="B65" s="24" t="s">
        <v>520</v>
      </c>
      <c r="C65" s="38">
        <v>1</v>
      </c>
      <c r="D65" s="111"/>
    </row>
    <row r="66" spans="1:4">
      <c r="A66" s="89" t="s">
        <v>521</v>
      </c>
      <c r="B66" s="24" t="s">
        <v>522</v>
      </c>
      <c r="C66" s="38">
        <v>1</v>
      </c>
      <c r="D66" s="111"/>
    </row>
    <row r="67" spans="1:4">
      <c r="A67" s="89" t="s">
        <v>523</v>
      </c>
      <c r="B67" s="24" t="s">
        <v>524</v>
      </c>
      <c r="C67" s="38">
        <v>1</v>
      </c>
      <c r="D67" s="111"/>
    </row>
    <row r="68" spans="1:4">
      <c r="A68" s="24" t="s">
        <v>525</v>
      </c>
      <c r="B68" s="24" t="s">
        <v>526</v>
      </c>
      <c r="C68" s="38">
        <v>1</v>
      </c>
      <c r="D68" s="111"/>
    </row>
    <row r="69" spans="1:4">
      <c r="A69" s="24" t="s">
        <v>527</v>
      </c>
      <c r="B69" s="89" t="s">
        <v>526</v>
      </c>
      <c r="C69" s="38">
        <v>1</v>
      </c>
      <c r="D69" s="111"/>
    </row>
    <row r="70" spans="1:4" s="106" customFormat="1">
      <c r="A70" s="195" t="s">
        <v>110</v>
      </c>
      <c r="B70" s="196"/>
      <c r="C70" s="196"/>
      <c r="D70" s="103">
        <f>SUM(D65:D69)</f>
        <v>0</v>
      </c>
    </row>
    <row r="71" spans="1:4" s="78" customFormat="1">
      <c r="A71" s="104"/>
      <c r="B71" s="105"/>
      <c r="C71" s="105"/>
      <c r="D71" s="113"/>
    </row>
    <row r="72" spans="1:4">
      <c r="A72" s="197" t="s">
        <v>528</v>
      </c>
      <c r="B72" s="198"/>
      <c r="C72" s="198"/>
      <c r="D72" s="199"/>
    </row>
    <row r="73" spans="1:4">
      <c r="A73" s="24" t="s">
        <v>170</v>
      </c>
      <c r="B73" s="24" t="s">
        <v>470</v>
      </c>
      <c r="C73" s="38">
        <v>1</v>
      </c>
      <c r="D73" s="111"/>
    </row>
    <row r="74" spans="1:4">
      <c r="A74" s="89" t="s">
        <v>529</v>
      </c>
      <c r="B74" s="24" t="s">
        <v>451</v>
      </c>
      <c r="C74" s="38">
        <v>1</v>
      </c>
      <c r="D74" s="111"/>
    </row>
    <row r="75" spans="1:4">
      <c r="A75" s="89" t="s">
        <v>530</v>
      </c>
      <c r="B75" s="24" t="s">
        <v>451</v>
      </c>
      <c r="C75" s="38">
        <v>1</v>
      </c>
      <c r="D75" s="111"/>
    </row>
    <row r="76" spans="1:4">
      <c r="A76" s="89" t="s">
        <v>531</v>
      </c>
      <c r="B76" s="24" t="s">
        <v>451</v>
      </c>
      <c r="C76" s="38">
        <v>1</v>
      </c>
      <c r="D76" s="111"/>
    </row>
    <row r="77" spans="1:4">
      <c r="A77" s="89" t="s">
        <v>532</v>
      </c>
      <c r="B77" s="24" t="s">
        <v>451</v>
      </c>
      <c r="C77" s="38">
        <v>1</v>
      </c>
      <c r="D77" s="111"/>
    </row>
    <row r="78" spans="1:4">
      <c r="A78" s="89" t="s">
        <v>533</v>
      </c>
      <c r="B78" s="24" t="s">
        <v>451</v>
      </c>
      <c r="C78" s="38">
        <v>5</v>
      </c>
      <c r="D78" s="111"/>
    </row>
    <row r="79" spans="1:4">
      <c r="A79" s="89" t="s">
        <v>534</v>
      </c>
      <c r="B79" s="24" t="s">
        <v>451</v>
      </c>
      <c r="C79" s="38">
        <v>1</v>
      </c>
      <c r="D79" s="111"/>
    </row>
    <row r="80" spans="1:4">
      <c r="A80" s="89" t="s">
        <v>535</v>
      </c>
      <c r="B80" s="24" t="s">
        <v>451</v>
      </c>
      <c r="C80" s="38">
        <v>1</v>
      </c>
      <c r="D80" s="111"/>
    </row>
    <row r="81" spans="1:4">
      <c r="A81" s="89" t="s">
        <v>536</v>
      </c>
      <c r="B81" s="24" t="s">
        <v>451</v>
      </c>
      <c r="C81" s="38">
        <v>1</v>
      </c>
      <c r="D81" s="111"/>
    </row>
    <row r="82" spans="1:4" s="78" customFormat="1">
      <c r="A82" s="195" t="s">
        <v>110</v>
      </c>
      <c r="B82" s="196"/>
      <c r="C82" s="196"/>
      <c r="D82" s="103">
        <f>SUM(D73:D81)</f>
        <v>0</v>
      </c>
    </row>
    <row r="83" spans="1:4" s="106" customFormat="1">
      <c r="A83" s="109"/>
      <c r="B83" s="109"/>
      <c r="C83" s="109"/>
      <c r="D83" s="109"/>
    </row>
    <row r="84" spans="1:4">
      <c r="A84" s="197" t="s">
        <v>537</v>
      </c>
      <c r="B84" s="198"/>
      <c r="C84" s="198"/>
      <c r="D84" s="199"/>
    </row>
    <row r="85" spans="1:4">
      <c r="A85" s="89" t="s">
        <v>538</v>
      </c>
      <c r="B85" s="24" t="s">
        <v>539</v>
      </c>
      <c r="C85" s="38">
        <v>1</v>
      </c>
      <c r="D85" s="111"/>
    </row>
    <row r="86" spans="1:4">
      <c r="A86" s="24" t="s">
        <v>541</v>
      </c>
      <c r="B86" s="24" t="s">
        <v>539</v>
      </c>
      <c r="C86" s="38">
        <v>1</v>
      </c>
      <c r="D86" s="111"/>
    </row>
    <row r="87" spans="1:4" s="78" customFormat="1">
      <c r="A87" s="195" t="s">
        <v>110</v>
      </c>
      <c r="B87" s="196"/>
      <c r="C87" s="196"/>
      <c r="D87" s="103">
        <f>SUM(D85:D86)</f>
        <v>0</v>
      </c>
    </row>
    <row r="88" spans="1:4" s="78" customFormat="1">
      <c r="A88" s="24"/>
      <c r="B88" s="24"/>
      <c r="C88" s="38"/>
      <c r="D88" s="123"/>
    </row>
    <row r="89" spans="1:4">
      <c r="A89" s="213" t="s">
        <v>542</v>
      </c>
      <c r="B89" s="214"/>
      <c r="C89" s="214"/>
      <c r="D89" s="215"/>
    </row>
    <row r="90" spans="1:4">
      <c r="A90" s="89" t="s">
        <v>543</v>
      </c>
      <c r="B90" s="24" t="s">
        <v>544</v>
      </c>
      <c r="C90" s="38">
        <v>1</v>
      </c>
      <c r="D90" s="111"/>
    </row>
    <row r="91" spans="1:4">
      <c r="A91" s="89" t="s">
        <v>545</v>
      </c>
      <c r="B91" s="24" t="s">
        <v>546</v>
      </c>
      <c r="C91" s="38">
        <v>1</v>
      </c>
      <c r="D91" s="111"/>
    </row>
    <row r="92" spans="1:4" s="78" customFormat="1">
      <c r="A92" s="195" t="s">
        <v>110</v>
      </c>
      <c r="B92" s="196"/>
      <c r="C92" s="196"/>
      <c r="D92" s="103">
        <f>SUM(D90:D91)</f>
        <v>0</v>
      </c>
    </row>
    <row r="93" spans="1:4" s="78" customFormat="1">
      <c r="A93" s="89"/>
      <c r="B93" s="24"/>
      <c r="C93" s="38"/>
      <c r="D93" s="123"/>
    </row>
    <row r="94" spans="1:4">
      <c r="A94" s="197" t="s">
        <v>547</v>
      </c>
      <c r="B94" s="198"/>
      <c r="C94" s="198"/>
      <c r="D94" s="199"/>
    </row>
    <row r="95" spans="1:4">
      <c r="A95" s="89" t="s">
        <v>548</v>
      </c>
      <c r="B95" s="24" t="s">
        <v>549</v>
      </c>
      <c r="C95" s="38">
        <v>1</v>
      </c>
      <c r="D95" s="111"/>
    </row>
    <row r="96" spans="1:4">
      <c r="A96" s="89" t="s">
        <v>550</v>
      </c>
      <c r="B96" s="24" t="s">
        <v>551</v>
      </c>
      <c r="C96" s="38">
        <v>2</v>
      </c>
      <c r="D96" s="111"/>
    </row>
    <row r="97" spans="1:4" s="78" customFormat="1">
      <c r="A97" s="195" t="s">
        <v>110</v>
      </c>
      <c r="B97" s="196"/>
      <c r="C97" s="196"/>
      <c r="D97" s="103">
        <f>SUM(D95:D96)</f>
        <v>0</v>
      </c>
    </row>
    <row r="98" spans="1:4" s="78" customFormat="1">
      <c r="A98" s="89"/>
      <c r="B98" s="24"/>
      <c r="C98" s="38"/>
      <c r="D98" s="123"/>
    </row>
    <row r="99" spans="1:4">
      <c r="A99" s="197" t="s">
        <v>552</v>
      </c>
      <c r="B99" s="198"/>
      <c r="C99" s="198"/>
      <c r="D99" s="199"/>
    </row>
    <row r="100" spans="1:4">
      <c r="A100" s="24" t="s">
        <v>553</v>
      </c>
      <c r="B100" s="24" t="s">
        <v>451</v>
      </c>
      <c r="C100" s="38">
        <v>4</v>
      </c>
      <c r="D100" s="111"/>
    </row>
    <row r="101" spans="1:4">
      <c r="A101" s="24" t="s">
        <v>554</v>
      </c>
      <c r="B101" s="24" t="s">
        <v>451</v>
      </c>
      <c r="C101" s="38">
        <v>32</v>
      </c>
      <c r="D101" s="111"/>
    </row>
    <row r="102" spans="1:4">
      <c r="A102" s="24" t="s">
        <v>555</v>
      </c>
      <c r="B102" s="24" t="s">
        <v>451</v>
      </c>
      <c r="C102" s="38">
        <v>12</v>
      </c>
      <c r="D102" s="111"/>
    </row>
    <row r="103" spans="1:4">
      <c r="A103" s="24" t="s">
        <v>556</v>
      </c>
      <c r="B103" s="24" t="s">
        <v>451</v>
      </c>
      <c r="C103" s="38">
        <v>8</v>
      </c>
      <c r="D103" s="111"/>
    </row>
    <row r="104" spans="1:4">
      <c r="A104" s="24" t="s">
        <v>557</v>
      </c>
      <c r="B104" s="24" t="s">
        <v>451</v>
      </c>
      <c r="C104" s="38">
        <v>4</v>
      </c>
      <c r="D104" s="111"/>
    </row>
    <row r="105" spans="1:4" s="78" customFormat="1">
      <c r="A105" s="195" t="s">
        <v>110</v>
      </c>
      <c r="B105" s="196"/>
      <c r="C105" s="196"/>
      <c r="D105" s="103">
        <f>SUM(D100:D104)</f>
        <v>0</v>
      </c>
    </row>
    <row r="106" spans="1:4" s="78" customFormat="1">
      <c r="A106" s="102"/>
      <c r="B106" s="100"/>
      <c r="C106" s="101"/>
      <c r="D106" s="124"/>
    </row>
    <row r="107" spans="1:4">
      <c r="A107" s="204" t="s">
        <v>558</v>
      </c>
      <c r="B107" s="205"/>
      <c r="C107" s="205"/>
      <c r="D107" s="206"/>
    </row>
    <row r="108" spans="1:4">
      <c r="A108" s="89" t="s">
        <v>584</v>
      </c>
      <c r="B108" s="24" t="s">
        <v>560</v>
      </c>
      <c r="C108" s="38">
        <v>1</v>
      </c>
      <c r="D108" s="111"/>
    </row>
    <row r="109" spans="1:4" s="143" customFormat="1">
      <c r="A109" s="99" t="s">
        <v>585</v>
      </c>
      <c r="B109" s="171"/>
      <c r="C109" s="172">
        <v>1</v>
      </c>
      <c r="D109" s="114"/>
    </row>
    <row r="110" spans="1:4" s="143" customFormat="1">
      <c r="A110" s="99" t="s">
        <v>586</v>
      </c>
      <c r="B110" s="171"/>
      <c r="C110" s="170">
        <v>1</v>
      </c>
      <c r="D110" s="114"/>
    </row>
    <row r="111" spans="1:4" s="143" customFormat="1">
      <c r="A111" s="99" t="s">
        <v>587</v>
      </c>
      <c r="B111" s="171"/>
      <c r="C111" s="37">
        <v>1</v>
      </c>
      <c r="D111" s="114"/>
    </row>
    <row r="112" spans="1:4" s="143" customFormat="1">
      <c r="A112" s="99" t="s">
        <v>588</v>
      </c>
      <c r="B112" s="171"/>
      <c r="C112" s="37">
        <v>1</v>
      </c>
      <c r="D112" s="114"/>
    </row>
    <row r="113" spans="1:4" s="78" customFormat="1">
      <c r="A113" s="195" t="s">
        <v>110</v>
      </c>
      <c r="B113" s="196"/>
      <c r="C113" s="196"/>
      <c r="D113" s="103">
        <f>SUM(D108:D112)</f>
        <v>0</v>
      </c>
    </row>
    <row r="114" spans="1:4" s="78" customFormat="1">
      <c r="A114" s="99"/>
      <c r="B114" s="100"/>
      <c r="C114" s="101"/>
      <c r="D114" s="124"/>
    </row>
    <row r="115" spans="1:4">
      <c r="A115" s="204" t="s">
        <v>561</v>
      </c>
      <c r="B115" s="205"/>
      <c r="C115" s="205"/>
      <c r="D115" s="206"/>
    </row>
    <row r="116" spans="1:4">
      <c r="A116" s="24" t="s">
        <v>562</v>
      </c>
      <c r="B116" s="24" t="s">
        <v>451</v>
      </c>
      <c r="C116" s="37" t="s">
        <v>563</v>
      </c>
      <c r="D116" s="111"/>
    </row>
    <row r="117" spans="1:4">
      <c r="A117" s="89" t="s">
        <v>564</v>
      </c>
      <c r="B117" s="24" t="s">
        <v>451</v>
      </c>
      <c r="C117" s="38">
        <v>1</v>
      </c>
      <c r="D117" s="111"/>
    </row>
    <row r="118" spans="1:4">
      <c r="A118" s="195" t="s">
        <v>110</v>
      </c>
      <c r="B118" s="196"/>
      <c r="C118" s="196"/>
      <c r="D118" s="103">
        <f>SUM(D116:D117)</f>
        <v>0</v>
      </c>
    </row>
    <row r="119" spans="1:4" s="106" customFormat="1">
      <c r="A119" s="119"/>
      <c r="B119" s="119"/>
      <c r="C119" s="119"/>
      <c r="D119" s="109"/>
    </row>
    <row r="120" spans="1:4">
      <c r="A120" s="201" t="s">
        <v>362</v>
      </c>
      <c r="B120" s="202"/>
      <c r="C120" s="202"/>
      <c r="D120" s="203"/>
    </row>
    <row r="121" spans="1:4">
      <c r="A121" s="94" t="s">
        <v>567</v>
      </c>
      <c r="B121" s="94" t="s">
        <v>566</v>
      </c>
      <c r="C121" s="61">
        <v>1</v>
      </c>
      <c r="D121" s="111"/>
    </row>
    <row r="122" spans="1:4">
      <c r="A122" s="24" t="s">
        <v>569</v>
      </c>
      <c r="B122" s="24" t="s">
        <v>570</v>
      </c>
      <c r="C122" s="38">
        <v>1</v>
      </c>
      <c r="D122" s="111"/>
    </row>
    <row r="123" spans="1:4">
      <c r="A123" s="24" t="s">
        <v>571</v>
      </c>
      <c r="B123" s="24" t="s">
        <v>570</v>
      </c>
      <c r="C123" s="38">
        <v>1</v>
      </c>
      <c r="D123" s="111"/>
    </row>
    <row r="124" spans="1:4">
      <c r="A124" s="24" t="s">
        <v>574</v>
      </c>
      <c r="B124" s="24" t="s">
        <v>570</v>
      </c>
      <c r="C124" s="38">
        <v>1</v>
      </c>
      <c r="D124" s="111"/>
    </row>
    <row r="125" spans="1:4">
      <c r="A125" s="24" t="s">
        <v>576</v>
      </c>
      <c r="B125" s="24" t="s">
        <v>570</v>
      </c>
      <c r="C125" s="38">
        <v>12</v>
      </c>
      <c r="D125" s="111"/>
    </row>
    <row r="126" spans="1:4">
      <c r="A126" s="24" t="s">
        <v>577</v>
      </c>
      <c r="B126" s="24" t="s">
        <v>570</v>
      </c>
      <c r="C126" s="38">
        <v>4</v>
      </c>
      <c r="D126" s="111"/>
    </row>
    <row r="127" spans="1:4">
      <c r="A127" s="24" t="s">
        <v>578</v>
      </c>
      <c r="B127" s="24" t="s">
        <v>570</v>
      </c>
      <c r="C127" s="38">
        <v>2</v>
      </c>
      <c r="D127" s="111"/>
    </row>
    <row r="128" spans="1:4">
      <c r="A128" s="24" t="s">
        <v>579</v>
      </c>
      <c r="B128" s="24" t="s">
        <v>570</v>
      </c>
      <c r="C128" s="38">
        <v>8</v>
      </c>
      <c r="D128" s="111"/>
    </row>
    <row r="129" spans="1:4">
      <c r="A129" s="24" t="s">
        <v>580</v>
      </c>
      <c r="B129" s="24" t="s">
        <v>570</v>
      </c>
      <c r="C129" s="38">
        <v>1</v>
      </c>
      <c r="D129" s="111"/>
    </row>
    <row r="130" spans="1:4">
      <c r="A130" s="24" t="s">
        <v>581</v>
      </c>
      <c r="B130" s="24" t="s">
        <v>570</v>
      </c>
      <c r="C130" s="38">
        <v>1</v>
      </c>
      <c r="D130" s="111"/>
    </row>
    <row r="131" spans="1:4">
      <c r="A131" s="24" t="s">
        <v>582</v>
      </c>
      <c r="B131" s="24" t="s">
        <v>583</v>
      </c>
      <c r="C131" s="38">
        <v>6</v>
      </c>
      <c r="D131" s="111"/>
    </row>
    <row r="132" spans="1:4" s="78" customFormat="1">
      <c r="A132" s="195" t="s">
        <v>110</v>
      </c>
      <c r="B132" s="196"/>
      <c r="C132" s="196"/>
      <c r="D132" s="103">
        <f>SUM(D121:D131)</f>
        <v>0</v>
      </c>
    </row>
    <row r="133" spans="1:4" s="78" customFormat="1">
      <c r="A133" s="24"/>
      <c r="B133" s="24"/>
      <c r="C133" s="83"/>
      <c r="D133" s="124"/>
    </row>
    <row r="134" spans="1:4" s="78" customFormat="1">
      <c r="A134" s="213" t="s">
        <v>218</v>
      </c>
      <c r="B134" s="202"/>
      <c r="C134" s="202"/>
      <c r="D134" s="203"/>
    </row>
    <row r="135" spans="1:4">
      <c r="A135" s="24" t="s">
        <v>223</v>
      </c>
      <c r="B135" s="95" t="s">
        <v>224</v>
      </c>
      <c r="C135" s="25">
        <v>1</v>
      </c>
      <c r="D135" s="114"/>
    </row>
    <row r="136" spans="1:4">
      <c r="A136" s="95" t="s">
        <v>589</v>
      </c>
      <c r="B136" s="95" t="s">
        <v>590</v>
      </c>
      <c r="C136" s="25">
        <v>2</v>
      </c>
      <c r="D136" s="114"/>
    </row>
    <row r="137" spans="1:4">
      <c r="A137" s="95" t="s">
        <v>591</v>
      </c>
      <c r="B137" s="95" t="s">
        <v>592</v>
      </c>
      <c r="C137" s="25">
        <v>10</v>
      </c>
      <c r="D137" s="114"/>
    </row>
    <row r="138" spans="1:4">
      <c r="A138" s="95" t="s">
        <v>593</v>
      </c>
      <c r="B138" s="95" t="s">
        <v>594</v>
      </c>
      <c r="C138" s="25">
        <v>3</v>
      </c>
      <c r="D138" s="114"/>
    </row>
    <row r="139" spans="1:4">
      <c r="A139" s="95" t="s">
        <v>595</v>
      </c>
      <c r="B139" s="95" t="s">
        <v>596</v>
      </c>
      <c r="C139" s="25">
        <v>10</v>
      </c>
      <c r="D139" s="114"/>
    </row>
    <row r="140" spans="1:4">
      <c r="A140" s="95" t="s">
        <v>597</v>
      </c>
      <c r="B140" s="95" t="s">
        <v>598</v>
      </c>
      <c r="C140" s="25">
        <v>10</v>
      </c>
      <c r="D140" s="114"/>
    </row>
    <row r="141" spans="1:4">
      <c r="A141" s="195" t="s">
        <v>110</v>
      </c>
      <c r="B141" s="196"/>
      <c r="C141" s="196"/>
      <c r="D141" s="103">
        <f>SUM(D135:D140)</f>
        <v>0</v>
      </c>
    </row>
    <row r="142" spans="1:4" s="78" customFormat="1">
      <c r="A142" s="116"/>
      <c r="B142" s="117"/>
      <c r="C142" s="118"/>
      <c r="D142" s="125"/>
    </row>
    <row r="143" spans="1:4">
      <c r="A143" s="200" t="s">
        <v>237</v>
      </c>
      <c r="B143" s="198"/>
      <c r="C143" s="198"/>
      <c r="D143" s="199"/>
    </row>
    <row r="144" spans="1:4">
      <c r="A144" s="96" t="s">
        <v>238</v>
      </c>
      <c r="B144" s="96" t="s">
        <v>239</v>
      </c>
      <c r="C144" s="23">
        <v>3</v>
      </c>
      <c r="D144" s="114"/>
    </row>
    <row r="145" spans="1:4">
      <c r="A145" s="95" t="s">
        <v>240</v>
      </c>
      <c r="B145" s="95" t="s">
        <v>241</v>
      </c>
      <c r="C145" s="25">
        <v>2</v>
      </c>
      <c r="D145" s="114"/>
    </row>
    <row r="146" spans="1:4">
      <c r="A146" s="95" t="s">
        <v>242</v>
      </c>
      <c r="B146" s="95" t="s">
        <v>243</v>
      </c>
      <c r="C146" s="25">
        <v>2</v>
      </c>
      <c r="D146" s="114"/>
    </row>
    <row r="147" spans="1:4">
      <c r="A147" s="95" t="s">
        <v>599</v>
      </c>
      <c r="B147" s="95"/>
      <c r="C147" s="25">
        <v>4</v>
      </c>
      <c r="D147" s="114"/>
    </row>
    <row r="148" spans="1:4">
      <c r="A148" s="95" t="s">
        <v>600</v>
      </c>
      <c r="B148" s="95"/>
      <c r="C148" s="25">
        <v>1</v>
      </c>
      <c r="D148" s="114"/>
    </row>
    <row r="149" spans="1:4">
      <c r="A149" s="95" t="s">
        <v>250</v>
      </c>
      <c r="B149" s="95" t="s">
        <v>251</v>
      </c>
      <c r="C149" s="25">
        <v>1</v>
      </c>
      <c r="D149" s="114"/>
    </row>
    <row r="150" spans="1:4">
      <c r="A150" s="95" t="s">
        <v>252</v>
      </c>
      <c r="B150" s="95" t="s">
        <v>253</v>
      </c>
      <c r="C150" s="25">
        <v>1</v>
      </c>
      <c r="D150" s="114"/>
    </row>
    <row r="151" spans="1:4" s="78" customFormat="1">
      <c r="A151" s="121" t="s">
        <v>601</v>
      </c>
      <c r="B151" s="121" t="s">
        <v>602</v>
      </c>
      <c r="C151" s="120">
        <v>1</v>
      </c>
      <c r="D151" s="114"/>
    </row>
    <row r="152" spans="1:4">
      <c r="A152" s="195" t="s">
        <v>110</v>
      </c>
      <c r="B152" s="196"/>
      <c r="C152" s="196"/>
      <c r="D152" s="103">
        <f>SUM(D144:D151)</f>
        <v>0</v>
      </c>
    </row>
    <row r="153" spans="1:4" s="78" customFormat="1">
      <c r="A153" s="116"/>
      <c r="B153" s="117"/>
      <c r="C153" s="118"/>
      <c r="D153" s="125"/>
    </row>
    <row r="154" spans="1:4">
      <c r="A154" s="197" t="s">
        <v>256</v>
      </c>
      <c r="B154" s="198"/>
      <c r="C154" s="198"/>
      <c r="D154" s="199"/>
    </row>
    <row r="155" spans="1:4">
      <c r="A155" s="96" t="s">
        <v>257</v>
      </c>
      <c r="B155" s="96" t="s">
        <v>258</v>
      </c>
      <c r="C155" s="23">
        <v>1</v>
      </c>
      <c r="D155" s="114"/>
    </row>
    <row r="156" spans="1:4">
      <c r="A156" s="95" t="s">
        <v>259</v>
      </c>
      <c r="B156" s="95" t="s">
        <v>260</v>
      </c>
      <c r="C156" s="25">
        <v>1</v>
      </c>
      <c r="D156" s="114"/>
    </row>
    <row r="157" spans="1:4">
      <c r="A157" s="95" t="s">
        <v>261</v>
      </c>
      <c r="B157" s="95" t="s">
        <v>262</v>
      </c>
      <c r="C157" s="25">
        <v>2</v>
      </c>
      <c r="D157" s="114"/>
    </row>
    <row r="158" spans="1:4">
      <c r="A158" s="95" t="s">
        <v>263</v>
      </c>
      <c r="B158" s="95" t="s">
        <v>264</v>
      </c>
      <c r="C158" s="25">
        <v>2</v>
      </c>
      <c r="D158" s="114"/>
    </row>
    <row r="159" spans="1:4">
      <c r="A159" s="95" t="s">
        <v>265</v>
      </c>
      <c r="B159" s="95" t="s">
        <v>266</v>
      </c>
      <c r="C159" s="25">
        <v>1</v>
      </c>
      <c r="D159" s="114"/>
    </row>
    <row r="160" spans="1:4">
      <c r="A160" s="95" t="s">
        <v>267</v>
      </c>
      <c r="B160" s="95" t="s">
        <v>268</v>
      </c>
      <c r="C160" s="25">
        <v>1</v>
      </c>
      <c r="D160" s="115"/>
    </row>
    <row r="161" spans="1:4" s="78" customFormat="1">
      <c r="A161" s="122" t="s">
        <v>603</v>
      </c>
      <c r="B161" s="122" t="s">
        <v>604</v>
      </c>
      <c r="C161" s="25">
        <v>1</v>
      </c>
      <c r="D161" s="115"/>
    </row>
    <row r="162" spans="1:4">
      <c r="A162" s="95" t="s">
        <v>605</v>
      </c>
      <c r="B162" s="95" t="s">
        <v>606</v>
      </c>
      <c r="C162" s="25">
        <v>2</v>
      </c>
      <c r="D162" s="114"/>
    </row>
    <row r="163" spans="1:4">
      <c r="A163" s="95" t="s">
        <v>278</v>
      </c>
      <c r="B163" s="27">
        <v>15</v>
      </c>
      <c r="C163" s="25">
        <v>2</v>
      </c>
      <c r="D163" s="114"/>
    </row>
    <row r="164" spans="1:4">
      <c r="A164" s="95" t="s">
        <v>279</v>
      </c>
      <c r="B164" s="28"/>
      <c r="C164" s="25">
        <v>1</v>
      </c>
      <c r="D164" s="114"/>
    </row>
    <row r="165" spans="1:4">
      <c r="A165" s="95" t="s">
        <v>280</v>
      </c>
      <c r="B165" s="28"/>
      <c r="C165" s="25">
        <v>1</v>
      </c>
      <c r="D165" s="114"/>
    </row>
    <row r="166" spans="1:4">
      <c r="A166" s="95" t="s">
        <v>281</v>
      </c>
      <c r="B166" s="28"/>
      <c r="C166" s="25">
        <v>1</v>
      </c>
      <c r="D166" s="114"/>
    </row>
    <row r="167" spans="1:4">
      <c r="A167" s="95" t="s">
        <v>282</v>
      </c>
      <c r="B167" s="28"/>
      <c r="C167" s="25">
        <v>1</v>
      </c>
      <c r="D167" s="114"/>
    </row>
    <row r="168" spans="1:4">
      <c r="A168" s="95" t="s">
        <v>283</v>
      </c>
      <c r="B168" s="28"/>
      <c r="C168" s="25">
        <v>2</v>
      </c>
      <c r="D168" s="114"/>
    </row>
    <row r="169" spans="1:4">
      <c r="A169" s="95" t="s">
        <v>284</v>
      </c>
      <c r="B169" s="95" t="s">
        <v>285</v>
      </c>
      <c r="C169" s="25">
        <v>1</v>
      </c>
      <c r="D169" s="114"/>
    </row>
    <row r="170" spans="1:4">
      <c r="A170" s="95" t="s">
        <v>286</v>
      </c>
      <c r="B170" s="95" t="s">
        <v>287</v>
      </c>
      <c r="C170" s="25">
        <v>1</v>
      </c>
      <c r="D170" s="114"/>
    </row>
    <row r="171" spans="1:4">
      <c r="A171" s="95" t="s">
        <v>288</v>
      </c>
      <c r="B171" s="95" t="s">
        <v>289</v>
      </c>
      <c r="C171" s="25">
        <v>1</v>
      </c>
      <c r="D171" s="114"/>
    </row>
    <row r="172" spans="1:4">
      <c r="A172" s="95" t="s">
        <v>290</v>
      </c>
      <c r="B172" s="28"/>
      <c r="C172" s="26"/>
      <c r="D172" s="114"/>
    </row>
    <row r="173" spans="1:4">
      <c r="A173" s="95" t="s">
        <v>291</v>
      </c>
      <c r="B173" s="95" t="s">
        <v>292</v>
      </c>
      <c r="C173" s="26"/>
      <c r="D173" s="114"/>
    </row>
    <row r="174" spans="1:4">
      <c r="A174" s="95" t="s">
        <v>293</v>
      </c>
      <c r="B174" s="95" t="s">
        <v>294</v>
      </c>
      <c r="C174" s="25">
        <v>2</v>
      </c>
      <c r="D174" s="114"/>
    </row>
    <row r="175" spans="1:4">
      <c r="A175" s="95" t="s">
        <v>295</v>
      </c>
      <c r="B175" s="95" t="s">
        <v>296</v>
      </c>
      <c r="C175" s="25">
        <v>1</v>
      </c>
      <c r="D175" s="114"/>
    </row>
    <row r="176" spans="1:4">
      <c r="A176" s="95" t="s">
        <v>607</v>
      </c>
      <c r="B176" s="95" t="s">
        <v>608</v>
      </c>
      <c r="C176" s="26"/>
      <c r="D176" s="114"/>
    </row>
    <row r="177" spans="1:4">
      <c r="A177" s="95" t="s">
        <v>302</v>
      </c>
      <c r="B177" s="95" t="s">
        <v>303</v>
      </c>
      <c r="C177" s="25">
        <v>1</v>
      </c>
      <c r="D177" s="114"/>
    </row>
    <row r="178" spans="1:4">
      <c r="A178" s="95" t="s">
        <v>304</v>
      </c>
      <c r="B178" s="95" t="s">
        <v>305</v>
      </c>
      <c r="C178" s="25">
        <v>1</v>
      </c>
      <c r="D178" s="114"/>
    </row>
    <row r="179" spans="1:4">
      <c r="A179" s="95" t="s">
        <v>306</v>
      </c>
      <c r="B179" s="95" t="s">
        <v>307</v>
      </c>
      <c r="C179" s="25">
        <v>1</v>
      </c>
      <c r="D179" s="114"/>
    </row>
    <row r="180" spans="1:4">
      <c r="A180" s="95" t="s">
        <v>308</v>
      </c>
      <c r="B180" s="95" t="s">
        <v>309</v>
      </c>
      <c r="C180" s="25">
        <v>1</v>
      </c>
      <c r="D180" s="114"/>
    </row>
    <row r="181" spans="1:4">
      <c r="A181" s="95" t="s">
        <v>310</v>
      </c>
      <c r="B181" s="95" t="s">
        <v>307</v>
      </c>
      <c r="C181" s="25">
        <v>1</v>
      </c>
      <c r="D181" s="114"/>
    </row>
    <row r="182" spans="1:4">
      <c r="A182" s="95" t="s">
        <v>311</v>
      </c>
      <c r="B182" s="95" t="s">
        <v>312</v>
      </c>
      <c r="C182" s="25">
        <v>1</v>
      </c>
      <c r="D182" s="114"/>
    </row>
    <row r="183" spans="1:4">
      <c r="A183" s="95" t="s">
        <v>313</v>
      </c>
      <c r="B183" s="95" t="s">
        <v>314</v>
      </c>
      <c r="C183" s="25">
        <v>1</v>
      </c>
      <c r="D183" s="114"/>
    </row>
    <row r="184" spans="1:4">
      <c r="A184" s="95" t="s">
        <v>315</v>
      </c>
      <c r="B184" s="28"/>
      <c r="C184" s="25">
        <v>1</v>
      </c>
      <c r="D184" s="114"/>
    </row>
    <row r="185" spans="1:4">
      <c r="A185" s="95" t="s">
        <v>316</v>
      </c>
      <c r="B185" s="95" t="s">
        <v>317</v>
      </c>
      <c r="C185" s="25">
        <v>1</v>
      </c>
      <c r="D185" s="114"/>
    </row>
    <row r="186" spans="1:4">
      <c r="A186" s="95" t="s">
        <v>318</v>
      </c>
      <c r="B186" s="98" t="s">
        <v>319</v>
      </c>
      <c r="C186" s="25">
        <v>1</v>
      </c>
      <c r="D186" s="114"/>
    </row>
    <row r="187" spans="1:4">
      <c r="A187" s="95" t="s">
        <v>320</v>
      </c>
      <c r="B187" s="95" t="s">
        <v>321</v>
      </c>
      <c r="C187" s="25">
        <v>1</v>
      </c>
      <c r="D187" s="114"/>
    </row>
    <row r="188" spans="1:4">
      <c r="A188" s="95" t="s">
        <v>322</v>
      </c>
      <c r="B188" s="95" t="s">
        <v>323</v>
      </c>
      <c r="C188" s="25">
        <v>1</v>
      </c>
      <c r="D188" s="114"/>
    </row>
    <row r="189" spans="1:4">
      <c r="A189" s="95" t="s">
        <v>326</v>
      </c>
      <c r="B189" s="95" t="s">
        <v>327</v>
      </c>
      <c r="C189" s="25">
        <v>10</v>
      </c>
      <c r="D189" s="114"/>
    </row>
    <row r="190" spans="1:4">
      <c r="A190" s="95" t="s">
        <v>328</v>
      </c>
      <c r="B190" s="28" t="s">
        <v>329</v>
      </c>
      <c r="C190" s="25">
        <v>1</v>
      </c>
      <c r="D190" s="114"/>
    </row>
    <row r="191" spans="1:4">
      <c r="A191" s="95" t="s">
        <v>330</v>
      </c>
      <c r="B191" s="28"/>
      <c r="C191" s="25">
        <v>1</v>
      </c>
      <c r="D191" s="114"/>
    </row>
    <row r="192" spans="1:4">
      <c r="A192" s="95" t="s">
        <v>334</v>
      </c>
      <c r="B192" s="28"/>
      <c r="C192" s="25">
        <v>1</v>
      </c>
      <c r="D192" s="114"/>
    </row>
    <row r="193" spans="1:4">
      <c r="A193" s="95" t="s">
        <v>335</v>
      </c>
      <c r="B193" s="95" t="s">
        <v>336</v>
      </c>
      <c r="C193" s="25">
        <v>2</v>
      </c>
      <c r="D193" s="114"/>
    </row>
    <row r="194" spans="1:4">
      <c r="A194" s="95" t="s">
        <v>337</v>
      </c>
      <c r="B194" s="95" t="s">
        <v>338</v>
      </c>
      <c r="C194" s="25">
        <v>4</v>
      </c>
      <c r="D194" s="114"/>
    </row>
    <row r="195" spans="1:4">
      <c r="A195" s="95" t="s">
        <v>339</v>
      </c>
      <c r="B195" s="95" t="s">
        <v>340</v>
      </c>
      <c r="C195" s="25">
        <v>4</v>
      </c>
      <c r="D195" s="114"/>
    </row>
    <row r="196" spans="1:4">
      <c r="A196" s="95" t="s">
        <v>341</v>
      </c>
      <c r="B196" s="95" t="s">
        <v>342</v>
      </c>
      <c r="C196" s="25">
        <v>3</v>
      </c>
      <c r="D196" s="114"/>
    </row>
    <row r="197" spans="1:4">
      <c r="A197" s="95" t="s">
        <v>343</v>
      </c>
      <c r="B197" s="95" t="s">
        <v>344</v>
      </c>
      <c r="C197" s="25">
        <v>1</v>
      </c>
      <c r="D197" s="114"/>
    </row>
    <row r="198" spans="1:4">
      <c r="A198" s="95" t="s">
        <v>345</v>
      </c>
      <c r="B198" s="95" t="s">
        <v>346</v>
      </c>
      <c r="C198" s="25">
        <v>6</v>
      </c>
      <c r="D198" s="114"/>
    </row>
    <row r="199" spans="1:4">
      <c r="A199" s="95" t="s">
        <v>347</v>
      </c>
      <c r="B199" s="95" t="s">
        <v>348</v>
      </c>
      <c r="C199" s="25">
        <v>4</v>
      </c>
      <c r="D199" s="114"/>
    </row>
    <row r="200" spans="1:4">
      <c r="A200" s="95" t="s">
        <v>349</v>
      </c>
      <c r="B200" s="95" t="s">
        <v>350</v>
      </c>
      <c r="C200" s="25">
        <v>1</v>
      </c>
      <c r="D200" s="114"/>
    </row>
    <row r="201" spans="1:4">
      <c r="A201" s="95" t="s">
        <v>351</v>
      </c>
      <c r="B201" s="95" t="s">
        <v>352</v>
      </c>
      <c r="C201" s="25">
        <v>2</v>
      </c>
      <c r="D201" s="114"/>
    </row>
    <row r="202" spans="1:4">
      <c r="A202" s="95" t="s">
        <v>353</v>
      </c>
      <c r="B202" s="95" t="s">
        <v>354</v>
      </c>
      <c r="C202" s="25">
        <v>3</v>
      </c>
      <c r="D202" s="114"/>
    </row>
    <row r="203" spans="1:4">
      <c r="A203" s="195" t="s">
        <v>110</v>
      </c>
      <c r="B203" s="196"/>
      <c r="C203" s="196"/>
      <c r="D203" s="103">
        <f>SUM(D155:D202)</f>
        <v>0</v>
      </c>
    </row>
    <row r="204" spans="1:4" s="78" customFormat="1">
      <c r="A204" s="116"/>
      <c r="B204" s="117"/>
      <c r="C204" s="118"/>
      <c r="D204" s="125"/>
    </row>
    <row r="205" spans="1:4">
      <c r="A205" s="197" t="s">
        <v>362</v>
      </c>
      <c r="B205" s="198"/>
      <c r="C205" s="198"/>
      <c r="D205" s="199"/>
    </row>
    <row r="206" spans="1:4">
      <c r="A206" s="96" t="s">
        <v>363</v>
      </c>
      <c r="B206" s="33">
        <v>1001</v>
      </c>
      <c r="C206" s="23">
        <v>8</v>
      </c>
      <c r="D206" s="114"/>
    </row>
    <row r="207" spans="1:4">
      <c r="A207" s="95" t="s">
        <v>364</v>
      </c>
      <c r="B207" s="95">
        <v>1004</v>
      </c>
      <c r="C207" s="25">
        <v>8</v>
      </c>
      <c r="D207" s="114"/>
    </row>
    <row r="208" spans="1:4">
      <c r="A208" s="95" t="s">
        <v>365</v>
      </c>
      <c r="B208" s="27">
        <v>1009</v>
      </c>
      <c r="C208" s="25">
        <v>2</v>
      </c>
      <c r="D208" s="114"/>
    </row>
    <row r="209" spans="1:4">
      <c r="A209" s="95" t="s">
        <v>366</v>
      </c>
      <c r="B209" s="95" t="s">
        <v>367</v>
      </c>
      <c r="C209" s="25">
        <v>1</v>
      </c>
      <c r="D209" s="114"/>
    </row>
    <row r="210" spans="1:4">
      <c r="A210" s="95" t="s">
        <v>368</v>
      </c>
      <c r="B210" s="27">
        <v>653</v>
      </c>
      <c r="C210" s="25">
        <v>6</v>
      </c>
      <c r="D210" s="114"/>
    </row>
    <row r="211" spans="1:4">
      <c r="A211" s="195" t="s">
        <v>110</v>
      </c>
      <c r="B211" s="196"/>
      <c r="C211" s="196"/>
      <c r="D211" s="103">
        <f>SUM(D206:D210)</f>
        <v>0</v>
      </c>
    </row>
    <row r="212" spans="1:4" s="78" customFormat="1">
      <c r="A212" s="79"/>
      <c r="B212" s="80"/>
      <c r="C212" s="81"/>
      <c r="D212" s="124"/>
    </row>
    <row r="213" spans="1:4" ht="18.75" thickBot="1">
      <c r="A213" s="126"/>
      <c r="B213" s="126"/>
      <c r="C213" s="127" t="s">
        <v>217</v>
      </c>
      <c r="D213" s="128">
        <f>SUM(D211,D203,D152,D141,D132,D118,D113,D105,D97,D92,D87,D82,D70,D62,D22,D17,D8)</f>
        <v>0</v>
      </c>
    </row>
    <row r="214" spans="1:4" ht="15.75" thickTop="1">
      <c r="C214" s="176"/>
    </row>
    <row r="215" spans="1:4">
      <c r="C215" s="176"/>
    </row>
    <row r="216" spans="1:4">
      <c r="C216" s="176"/>
    </row>
  </sheetData>
  <mergeCells count="35">
    <mergeCell ref="A118:C118"/>
    <mergeCell ref="A134:D134"/>
    <mergeCell ref="A72:D72"/>
    <mergeCell ref="A82:C82"/>
    <mergeCell ref="A84:D84"/>
    <mergeCell ref="A87:C87"/>
    <mergeCell ref="A89:D89"/>
    <mergeCell ref="A132:C132"/>
    <mergeCell ref="A22:C22"/>
    <mergeCell ref="A24:D24"/>
    <mergeCell ref="A62:C62"/>
    <mergeCell ref="A70:C70"/>
    <mergeCell ref="A64:D64"/>
    <mergeCell ref="A8:C8"/>
    <mergeCell ref="A10:D10"/>
    <mergeCell ref="A4:D4"/>
    <mergeCell ref="A19:D19"/>
    <mergeCell ref="A1:D1"/>
    <mergeCell ref="A17:C17"/>
    <mergeCell ref="A203:C203"/>
    <mergeCell ref="A211:C211"/>
    <mergeCell ref="A99:D99"/>
    <mergeCell ref="A92:C92"/>
    <mergeCell ref="A97:C97"/>
    <mergeCell ref="A105:C105"/>
    <mergeCell ref="A113:C113"/>
    <mergeCell ref="A94:D94"/>
    <mergeCell ref="A141:C141"/>
    <mergeCell ref="A152:C152"/>
    <mergeCell ref="A205:D205"/>
    <mergeCell ref="A154:D154"/>
    <mergeCell ref="A143:D143"/>
    <mergeCell ref="A120:D120"/>
    <mergeCell ref="A115:D115"/>
    <mergeCell ref="A107:D107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5F50-1B35-40C3-911B-7F29EDF91A08}">
  <dimension ref="A1:Y186"/>
  <sheetViews>
    <sheetView showGridLines="0" tabSelected="1" zoomScaleNormal="100" zoomScaleSheetLayoutView="50" workbookViewId="0">
      <pane ySplit="3" topLeftCell="A43" activePane="bottomLeft" state="frozen"/>
      <selection pane="bottomLeft" activeCell="B50" sqref="B50"/>
    </sheetView>
  </sheetViews>
  <sheetFormatPr defaultColWidth="8.85546875" defaultRowHeight="14.45" customHeight="1"/>
  <cols>
    <col min="1" max="1" width="33.5703125" style="34" bestFit="1" customWidth="1"/>
    <col min="2" max="2" width="18.42578125" style="34" customWidth="1"/>
    <col min="3" max="3" width="11.85546875" style="34" customWidth="1"/>
    <col min="4" max="4" width="20" style="151" bestFit="1" customWidth="1"/>
    <col min="5" max="16384" width="8.85546875" style="34"/>
  </cols>
  <sheetData>
    <row r="1" spans="1:4" ht="29.1" customHeight="1">
      <c r="A1" s="225" t="s">
        <v>615</v>
      </c>
      <c r="B1" s="225"/>
      <c r="C1" s="225"/>
      <c r="D1" s="225"/>
    </row>
    <row r="2" spans="1:4" ht="13.5" customHeight="1">
      <c r="A2" s="129"/>
      <c r="B2" s="176"/>
      <c r="C2" s="176"/>
      <c r="D2" s="152"/>
    </row>
    <row r="3" spans="1:4" ht="13.5" customHeight="1">
      <c r="A3" s="88" t="s">
        <v>0</v>
      </c>
      <c r="B3" s="88" t="s">
        <v>1</v>
      </c>
      <c r="C3" s="82" t="s">
        <v>369</v>
      </c>
      <c r="D3" s="224" t="s">
        <v>610</v>
      </c>
    </row>
    <row r="4" spans="1:4" ht="13.5" customHeight="1">
      <c r="A4" s="130" t="s">
        <v>370</v>
      </c>
      <c r="B4" s="131"/>
      <c r="C4" s="131"/>
      <c r="D4" s="132"/>
    </row>
    <row r="5" spans="1:4" ht="13.5" customHeight="1">
      <c r="A5" s="35" t="s">
        <v>371</v>
      </c>
      <c r="B5" s="35" t="s">
        <v>372</v>
      </c>
      <c r="C5" s="36">
        <v>2</v>
      </c>
      <c r="D5" s="114"/>
    </row>
    <row r="6" spans="1:4" ht="13.5" customHeight="1">
      <c r="A6" s="37" t="s">
        <v>373</v>
      </c>
      <c r="B6" s="37" t="s">
        <v>374</v>
      </c>
      <c r="C6" s="38">
        <v>1</v>
      </c>
      <c r="D6" s="114"/>
    </row>
    <row r="7" spans="1:4" ht="13.5" customHeight="1">
      <c r="A7" s="37" t="s">
        <v>375</v>
      </c>
      <c r="B7" s="37" t="s">
        <v>376</v>
      </c>
      <c r="C7" s="38">
        <v>1</v>
      </c>
      <c r="D7" s="114"/>
    </row>
    <row r="8" spans="1:4" ht="13.5" customHeight="1">
      <c r="A8" s="37" t="s">
        <v>377</v>
      </c>
      <c r="B8" s="37" t="s">
        <v>378</v>
      </c>
      <c r="C8" s="38">
        <v>1</v>
      </c>
      <c r="D8" s="114"/>
    </row>
    <row r="9" spans="1:4" ht="13.5" customHeight="1">
      <c r="A9" s="137" t="s">
        <v>379</v>
      </c>
      <c r="B9" s="138"/>
      <c r="C9" s="138"/>
      <c r="D9" s="139">
        <f>SUM(D5:D8)</f>
        <v>0</v>
      </c>
    </row>
    <row r="10" spans="1:4" ht="13.5" customHeight="1">
      <c r="A10" s="86"/>
      <c r="B10" s="85"/>
      <c r="C10" s="84"/>
      <c r="D10" s="136"/>
    </row>
    <row r="11" spans="1:4" ht="13.5" customHeight="1">
      <c r="A11" s="130" t="s">
        <v>380</v>
      </c>
      <c r="B11" s="131"/>
      <c r="C11" s="131"/>
      <c r="D11" s="132"/>
    </row>
    <row r="12" spans="1:4" ht="14.65" customHeight="1">
      <c r="A12" s="39" t="s">
        <v>381</v>
      </c>
      <c r="B12" s="45" t="s">
        <v>382</v>
      </c>
      <c r="C12" s="54">
        <v>2</v>
      </c>
      <c r="D12" s="114"/>
    </row>
    <row r="13" spans="1:4" ht="14.65" customHeight="1">
      <c r="A13" s="39" t="s">
        <v>383</v>
      </c>
      <c r="B13" s="45" t="s">
        <v>384</v>
      </c>
      <c r="C13" s="54">
        <v>2</v>
      </c>
      <c r="D13" s="114"/>
    </row>
    <row r="14" spans="1:4" ht="13.5" customHeight="1">
      <c r="A14" s="39" t="s">
        <v>385</v>
      </c>
      <c r="B14" s="46" t="s">
        <v>386</v>
      </c>
      <c r="C14" s="40">
        <v>2</v>
      </c>
      <c r="D14" s="114"/>
    </row>
    <row r="15" spans="1:4" ht="14.65" customHeight="1">
      <c r="A15" s="39" t="s">
        <v>387</v>
      </c>
      <c r="B15" s="45" t="s">
        <v>388</v>
      </c>
      <c r="C15" s="40">
        <v>2</v>
      </c>
      <c r="D15" s="114"/>
    </row>
    <row r="16" spans="1:4" ht="14.65" customHeight="1">
      <c r="A16" s="39" t="s">
        <v>389</v>
      </c>
      <c r="B16" s="45" t="s">
        <v>390</v>
      </c>
      <c r="C16" s="40">
        <v>2</v>
      </c>
      <c r="D16" s="114"/>
    </row>
    <row r="17" spans="1:25" ht="14.65" customHeight="1">
      <c r="A17" s="39" t="s">
        <v>391</v>
      </c>
      <c r="B17" s="45" t="s">
        <v>392</v>
      </c>
      <c r="C17" s="40">
        <v>2</v>
      </c>
      <c r="D17" s="114"/>
    </row>
    <row r="18" spans="1:25" ht="14.65" customHeight="1">
      <c r="A18" s="37" t="s">
        <v>393</v>
      </c>
      <c r="B18" s="41" t="s">
        <v>394</v>
      </c>
      <c r="C18" s="38">
        <v>2</v>
      </c>
      <c r="D18" s="114"/>
    </row>
    <row r="19" spans="1:25" ht="14.65" customHeight="1">
      <c r="A19" s="37" t="s">
        <v>395</v>
      </c>
      <c r="B19" s="42" t="s">
        <v>396</v>
      </c>
      <c r="C19" s="38">
        <v>2</v>
      </c>
      <c r="D19" s="114"/>
    </row>
    <row r="20" spans="1:25" ht="14.65" customHeight="1">
      <c r="A20" s="37" t="s">
        <v>397</v>
      </c>
      <c r="B20" s="42" t="s">
        <v>398</v>
      </c>
      <c r="C20" s="38">
        <v>2</v>
      </c>
      <c r="D20" s="114"/>
    </row>
    <row r="21" spans="1:25" s="56" customFormat="1" ht="14.65" customHeight="1">
      <c r="A21" s="60" t="s">
        <v>399</v>
      </c>
      <c r="B21" s="62" t="s">
        <v>400</v>
      </c>
      <c r="C21" s="61">
        <v>4</v>
      </c>
      <c r="D21" s="114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</row>
    <row r="22" spans="1:25" s="56" customFormat="1" ht="14.65" customHeight="1">
      <c r="A22" s="60" t="s">
        <v>401</v>
      </c>
      <c r="B22" s="62" t="s">
        <v>400</v>
      </c>
      <c r="C22" s="61">
        <v>4</v>
      </c>
      <c r="D22" s="114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</row>
    <row r="23" spans="1:25" s="56" customFormat="1" ht="14.65" customHeight="1">
      <c r="A23" s="60" t="s">
        <v>402</v>
      </c>
      <c r="B23" s="62" t="s">
        <v>403</v>
      </c>
      <c r="C23" s="61">
        <v>4</v>
      </c>
      <c r="D23" s="114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</row>
    <row r="24" spans="1:25" ht="14.65" customHeight="1">
      <c r="A24" s="37" t="s">
        <v>404</v>
      </c>
      <c r="B24" s="42" t="s">
        <v>405</v>
      </c>
      <c r="C24" s="38">
        <v>2</v>
      </c>
      <c r="D24" s="114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</row>
    <row r="25" spans="1:25" s="56" customFormat="1" ht="14.65" customHeight="1">
      <c r="A25" s="60" t="s">
        <v>406</v>
      </c>
      <c r="B25" s="62" t="s">
        <v>407</v>
      </c>
      <c r="C25" s="61">
        <v>4</v>
      </c>
      <c r="D25" s="114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ht="13.5" customHeight="1">
      <c r="A26" s="37" t="s">
        <v>408</v>
      </c>
      <c r="B26" s="37" t="s">
        <v>409</v>
      </c>
      <c r="C26" s="38">
        <v>6</v>
      </c>
      <c r="D26" s="114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5" ht="14.65" customHeight="1">
      <c r="A27" s="37" t="s">
        <v>410</v>
      </c>
      <c r="B27" s="42" t="s">
        <v>411</v>
      </c>
      <c r="C27" s="38">
        <v>2</v>
      </c>
      <c r="D27" s="114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</row>
    <row r="28" spans="1:25" s="56" customFormat="1" ht="14.65" customHeight="1">
      <c r="A28" s="60" t="s">
        <v>412</v>
      </c>
      <c r="B28" s="62" t="s">
        <v>413</v>
      </c>
      <c r="C28" s="61">
        <v>4</v>
      </c>
      <c r="D28" s="114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</row>
    <row r="29" spans="1:25" ht="14.65" customHeight="1">
      <c r="A29" s="37" t="s">
        <v>414</v>
      </c>
      <c r="B29" s="42" t="s">
        <v>415</v>
      </c>
      <c r="C29" s="38">
        <v>2</v>
      </c>
      <c r="D29" s="114"/>
    </row>
    <row r="30" spans="1:25" ht="13.5" customHeight="1">
      <c r="A30" s="37" t="s">
        <v>416</v>
      </c>
      <c r="B30" s="37" t="s">
        <v>417</v>
      </c>
      <c r="C30" s="38">
        <v>2</v>
      </c>
      <c r="D30" s="114"/>
    </row>
    <row r="31" spans="1:25" ht="13.5" customHeight="1">
      <c r="A31" s="37" t="s">
        <v>418</v>
      </c>
      <c r="B31" s="37" t="s">
        <v>419</v>
      </c>
      <c r="C31" s="38">
        <v>2</v>
      </c>
      <c r="D31" s="114"/>
    </row>
    <row r="32" spans="1:25" ht="13.5" customHeight="1">
      <c r="A32" s="37" t="s">
        <v>420</v>
      </c>
      <c r="B32" s="37" t="s">
        <v>421</v>
      </c>
      <c r="C32" s="38">
        <v>4</v>
      </c>
      <c r="D32" s="114"/>
    </row>
    <row r="33" spans="1:4" ht="13.5" customHeight="1">
      <c r="A33" s="37" t="s">
        <v>422</v>
      </c>
      <c r="B33" s="37" t="s">
        <v>423</v>
      </c>
      <c r="C33" s="38">
        <v>4</v>
      </c>
      <c r="D33" s="114"/>
    </row>
    <row r="34" spans="1:4" s="133" customFormat="1" ht="13.5" customHeight="1">
      <c r="A34" s="44" t="s">
        <v>424</v>
      </c>
      <c r="B34" s="44" t="s">
        <v>425</v>
      </c>
      <c r="C34" s="43">
        <v>3</v>
      </c>
      <c r="D34" s="148"/>
    </row>
    <row r="35" spans="1:4" s="134" customFormat="1" ht="13.5" customHeight="1">
      <c r="A35" s="37" t="s">
        <v>426</v>
      </c>
      <c r="B35" s="37" t="s">
        <v>427</v>
      </c>
      <c r="C35" s="38">
        <v>1</v>
      </c>
      <c r="D35" s="114"/>
    </row>
    <row r="36" spans="1:4" s="133" customFormat="1" ht="13.5" customHeight="1">
      <c r="A36" s="37" t="s">
        <v>428</v>
      </c>
      <c r="B36" s="37" t="s">
        <v>429</v>
      </c>
      <c r="C36" s="38">
        <v>1</v>
      </c>
      <c r="D36" s="114"/>
    </row>
    <row r="37" spans="1:4" ht="13.5" customHeight="1">
      <c r="A37" s="37" t="s">
        <v>430</v>
      </c>
      <c r="B37" s="37" t="s">
        <v>431</v>
      </c>
      <c r="C37" s="38">
        <v>1</v>
      </c>
      <c r="D37" s="114"/>
    </row>
    <row r="38" spans="1:4" ht="13.5" customHeight="1">
      <c r="A38" s="44" t="s">
        <v>432</v>
      </c>
      <c r="B38" s="44" t="s">
        <v>433</v>
      </c>
      <c r="C38" s="43">
        <v>1</v>
      </c>
      <c r="D38" s="148"/>
    </row>
    <row r="39" spans="1:4" ht="13.5" customHeight="1">
      <c r="A39" s="37" t="s">
        <v>434</v>
      </c>
      <c r="B39" s="37" t="s">
        <v>435</v>
      </c>
      <c r="C39" s="38">
        <v>6</v>
      </c>
      <c r="D39" s="114"/>
    </row>
    <row r="40" spans="1:4" ht="13.5" customHeight="1">
      <c r="A40" s="50" t="s">
        <v>436</v>
      </c>
      <c r="B40" s="37" t="s">
        <v>437</v>
      </c>
      <c r="C40" s="38">
        <v>5</v>
      </c>
      <c r="D40" s="114"/>
    </row>
    <row r="41" spans="1:4" ht="13.5" customHeight="1">
      <c r="A41" s="37" t="s">
        <v>438</v>
      </c>
      <c r="B41" s="55"/>
      <c r="C41" s="38">
        <v>2</v>
      </c>
      <c r="D41" s="114"/>
    </row>
    <row r="42" spans="1:4" ht="13.5" customHeight="1">
      <c r="A42" s="37" t="s">
        <v>439</v>
      </c>
      <c r="B42" s="37" t="s">
        <v>440</v>
      </c>
      <c r="C42" s="38">
        <v>1</v>
      </c>
      <c r="D42" s="114"/>
    </row>
    <row r="43" spans="1:4" ht="13.5" customHeight="1">
      <c r="A43" s="137" t="s">
        <v>110</v>
      </c>
      <c r="B43" s="138"/>
      <c r="C43" s="138"/>
      <c r="D43" s="139">
        <f>SUM(D12:D42)</f>
        <v>0</v>
      </c>
    </row>
    <row r="44" spans="1:4" ht="13.5" customHeight="1">
      <c r="A44" s="86"/>
      <c r="B44" s="85"/>
      <c r="C44" s="84"/>
      <c r="D44" s="136"/>
    </row>
    <row r="45" spans="1:4" ht="13.5" customHeight="1">
      <c r="A45" s="130" t="s">
        <v>441</v>
      </c>
      <c r="B45" s="131"/>
      <c r="C45" s="131"/>
      <c r="D45" s="132"/>
    </row>
    <row r="46" spans="1:4" ht="13.5" customHeight="1">
      <c r="A46" s="51" t="s">
        <v>442</v>
      </c>
      <c r="B46" s="35" t="s">
        <v>443</v>
      </c>
      <c r="C46" s="36">
        <v>4</v>
      </c>
      <c r="D46" s="114"/>
    </row>
    <row r="47" spans="1:4" ht="13.5" customHeight="1">
      <c r="A47" s="37" t="s">
        <v>444</v>
      </c>
      <c r="B47" s="37" t="s">
        <v>443</v>
      </c>
      <c r="C47" s="38">
        <v>2</v>
      </c>
      <c r="D47" s="114"/>
    </row>
    <row r="48" spans="1:4" ht="13.5" customHeight="1">
      <c r="A48" s="37" t="s">
        <v>445</v>
      </c>
      <c r="B48" s="37" t="s">
        <v>443</v>
      </c>
      <c r="C48" s="38">
        <v>1</v>
      </c>
      <c r="D48" s="114"/>
    </row>
    <row r="49" spans="1:4" ht="13.5" customHeight="1">
      <c r="A49" s="37" t="s">
        <v>446</v>
      </c>
      <c r="B49" s="37" t="s">
        <v>443</v>
      </c>
      <c r="C49" s="38">
        <v>8</v>
      </c>
      <c r="D49" s="114"/>
    </row>
    <row r="50" spans="1:4" ht="13.5" customHeight="1">
      <c r="A50" s="37" t="s">
        <v>447</v>
      </c>
      <c r="B50" s="37" t="s">
        <v>443</v>
      </c>
      <c r="C50" s="38">
        <v>1</v>
      </c>
      <c r="D50" s="114"/>
    </row>
    <row r="51" spans="1:4" ht="13.5" customHeight="1">
      <c r="A51" s="37" t="s">
        <v>448</v>
      </c>
      <c r="B51" s="37" t="s">
        <v>443</v>
      </c>
      <c r="C51" s="38">
        <v>4</v>
      </c>
      <c r="D51" s="114"/>
    </row>
    <row r="52" spans="1:4" ht="13.5" customHeight="1">
      <c r="A52" s="37" t="s">
        <v>449</v>
      </c>
      <c r="B52" s="37" t="s">
        <v>443</v>
      </c>
      <c r="C52" s="38">
        <v>1</v>
      </c>
      <c r="D52" s="114"/>
    </row>
    <row r="53" spans="1:4" ht="13.5" customHeight="1">
      <c r="A53" s="44" t="s">
        <v>450</v>
      </c>
      <c r="B53" s="44" t="s">
        <v>451</v>
      </c>
      <c r="C53" s="43">
        <v>14</v>
      </c>
      <c r="D53" s="114"/>
    </row>
    <row r="54" spans="1:4" ht="13.5" customHeight="1">
      <c r="A54" s="53" t="s">
        <v>452</v>
      </c>
      <c r="B54" s="47" t="s">
        <v>443</v>
      </c>
      <c r="C54" s="48">
        <v>1</v>
      </c>
      <c r="D54" s="114"/>
    </row>
    <row r="55" spans="1:4" ht="13.5" customHeight="1">
      <c r="A55" s="63" t="s">
        <v>453</v>
      </c>
      <c r="B55" s="47" t="s">
        <v>443</v>
      </c>
      <c r="C55" s="48">
        <v>4</v>
      </c>
      <c r="D55" s="114"/>
    </row>
    <row r="56" spans="1:4" ht="13.5" customHeight="1">
      <c r="A56" s="47" t="s">
        <v>454</v>
      </c>
      <c r="B56" s="47" t="s">
        <v>443</v>
      </c>
      <c r="C56" s="48">
        <v>2</v>
      </c>
      <c r="D56" s="114"/>
    </row>
    <row r="57" spans="1:4" ht="13.5" customHeight="1">
      <c r="A57" s="47" t="s">
        <v>455</v>
      </c>
      <c r="B57" s="47" t="s">
        <v>443</v>
      </c>
      <c r="C57" s="48">
        <v>2</v>
      </c>
      <c r="D57" s="114"/>
    </row>
    <row r="58" spans="1:4" ht="13.5" customHeight="1">
      <c r="A58" s="47" t="s">
        <v>456</v>
      </c>
      <c r="B58" s="47" t="s">
        <v>443</v>
      </c>
      <c r="C58" s="48">
        <v>1</v>
      </c>
      <c r="D58" s="114"/>
    </row>
    <row r="59" spans="1:4" ht="13.5" customHeight="1">
      <c r="A59" s="47" t="s">
        <v>457</v>
      </c>
      <c r="B59" s="47" t="s">
        <v>443</v>
      </c>
      <c r="C59" s="48">
        <v>1</v>
      </c>
      <c r="D59" s="114"/>
    </row>
    <row r="60" spans="1:4" ht="13.5" customHeight="1">
      <c r="A60" s="47" t="s">
        <v>458</v>
      </c>
      <c r="B60" s="47" t="s">
        <v>443</v>
      </c>
      <c r="C60" s="48">
        <v>1</v>
      </c>
      <c r="D60" s="114"/>
    </row>
    <row r="61" spans="1:4" ht="13.5" customHeight="1">
      <c r="A61" s="53" t="s">
        <v>459</v>
      </c>
      <c r="B61" s="49"/>
      <c r="C61" s="48">
        <v>1</v>
      </c>
      <c r="D61" s="167"/>
    </row>
    <row r="62" spans="1:4" ht="13.5" customHeight="1">
      <c r="A62" s="137" t="s">
        <v>110</v>
      </c>
      <c r="B62" s="138"/>
      <c r="C62" s="138"/>
      <c r="D62" s="139">
        <f>SUM(D46:D61)</f>
        <v>0</v>
      </c>
    </row>
    <row r="63" spans="1:4" ht="13.5" customHeight="1">
      <c r="A63" s="86"/>
      <c r="B63" s="85"/>
      <c r="C63" s="84"/>
      <c r="D63" s="136"/>
    </row>
    <row r="64" spans="1:4" ht="13.5" customHeight="1">
      <c r="A64" s="130" t="s">
        <v>460</v>
      </c>
      <c r="B64" s="131"/>
      <c r="C64" s="131"/>
      <c r="D64" s="132"/>
    </row>
    <row r="65" spans="1:4" ht="13.5" customHeight="1">
      <c r="A65" s="37" t="s">
        <v>461</v>
      </c>
      <c r="B65" s="37" t="s">
        <v>462</v>
      </c>
      <c r="C65" s="38">
        <v>4</v>
      </c>
      <c r="D65" s="167"/>
    </row>
    <row r="66" spans="1:4" ht="13.5" customHeight="1">
      <c r="A66" s="37" t="s">
        <v>463</v>
      </c>
      <c r="B66" s="37" t="s">
        <v>462</v>
      </c>
      <c r="C66" s="38">
        <v>2</v>
      </c>
      <c r="D66" s="167"/>
    </row>
    <row r="67" spans="1:4" ht="13.5" customHeight="1">
      <c r="A67" s="50" t="s">
        <v>464</v>
      </c>
      <c r="B67" s="37" t="s">
        <v>465</v>
      </c>
      <c r="C67" s="38">
        <v>8</v>
      </c>
      <c r="D67" s="114"/>
    </row>
    <row r="68" spans="1:4" ht="13.5" customHeight="1">
      <c r="A68" s="137" t="s">
        <v>110</v>
      </c>
      <c r="B68" s="138"/>
      <c r="C68" s="138"/>
      <c r="D68" s="139">
        <f>SUM(D65:D67)</f>
        <v>0</v>
      </c>
    </row>
    <row r="69" spans="1:4" ht="13.5" customHeight="1">
      <c r="A69" s="86"/>
      <c r="B69" s="85"/>
      <c r="C69" s="84"/>
      <c r="D69" s="136"/>
    </row>
    <row r="70" spans="1:4" ht="13.5" customHeight="1">
      <c r="A70" s="130" t="s">
        <v>466</v>
      </c>
      <c r="B70" s="131"/>
      <c r="C70" s="131"/>
      <c r="D70" s="132"/>
    </row>
    <row r="71" spans="1:4" ht="13.5" customHeight="1">
      <c r="A71" s="51" t="s">
        <v>467</v>
      </c>
      <c r="B71" s="35" t="s">
        <v>468</v>
      </c>
      <c r="C71" s="36">
        <v>1</v>
      </c>
      <c r="D71" s="114"/>
    </row>
    <row r="72" spans="1:4" ht="13.5" customHeight="1">
      <c r="A72" s="37" t="s">
        <v>469</v>
      </c>
      <c r="B72" s="37" t="s">
        <v>470</v>
      </c>
      <c r="C72" s="38">
        <v>1</v>
      </c>
      <c r="D72" s="114"/>
    </row>
    <row r="73" spans="1:4" ht="13.5" customHeight="1">
      <c r="A73" s="37" t="s">
        <v>471</v>
      </c>
      <c r="B73" s="37" t="s">
        <v>472</v>
      </c>
      <c r="C73" s="38">
        <v>1</v>
      </c>
      <c r="D73" s="114"/>
    </row>
    <row r="74" spans="1:4" ht="13.5" customHeight="1">
      <c r="A74" s="50" t="s">
        <v>473</v>
      </c>
      <c r="B74" s="37" t="s">
        <v>474</v>
      </c>
      <c r="C74" s="38">
        <v>1</v>
      </c>
      <c r="D74" s="114"/>
    </row>
    <row r="75" spans="1:4" ht="13.5" customHeight="1">
      <c r="A75" s="50" t="s">
        <v>475</v>
      </c>
      <c r="B75" s="37" t="s">
        <v>476</v>
      </c>
      <c r="C75" s="38">
        <v>2</v>
      </c>
      <c r="D75" s="114"/>
    </row>
    <row r="76" spans="1:4" ht="13.5" customHeight="1">
      <c r="A76" s="50" t="s">
        <v>477</v>
      </c>
      <c r="B76" s="37" t="s">
        <v>478</v>
      </c>
      <c r="C76" s="38">
        <v>2</v>
      </c>
      <c r="D76" s="114"/>
    </row>
    <row r="77" spans="1:4" ht="13.5" customHeight="1">
      <c r="A77" s="50" t="s">
        <v>479</v>
      </c>
      <c r="B77" s="37" t="s">
        <v>480</v>
      </c>
      <c r="C77" s="38">
        <v>2</v>
      </c>
      <c r="D77" s="114"/>
    </row>
    <row r="78" spans="1:4" ht="13.5" customHeight="1">
      <c r="A78" s="50" t="s">
        <v>481</v>
      </c>
      <c r="B78" s="37" t="s">
        <v>480</v>
      </c>
      <c r="C78" s="38">
        <v>4</v>
      </c>
      <c r="D78" s="114"/>
    </row>
    <row r="79" spans="1:4" ht="13.5" customHeight="1">
      <c r="A79" s="50" t="s">
        <v>482</v>
      </c>
      <c r="B79" s="37" t="s">
        <v>480</v>
      </c>
      <c r="C79" s="38">
        <v>1</v>
      </c>
      <c r="D79" s="114"/>
    </row>
    <row r="80" spans="1:4" ht="13.5" customHeight="1">
      <c r="A80" s="50" t="s">
        <v>483</v>
      </c>
      <c r="B80" s="37" t="s">
        <v>480</v>
      </c>
      <c r="C80" s="38">
        <v>1</v>
      </c>
      <c r="D80" s="114"/>
    </row>
    <row r="81" spans="1:4" ht="13.5" customHeight="1">
      <c r="A81" s="50" t="s">
        <v>484</v>
      </c>
      <c r="B81" s="37" t="s">
        <v>480</v>
      </c>
      <c r="C81" s="38">
        <v>1</v>
      </c>
      <c r="D81" s="114"/>
    </row>
    <row r="82" spans="1:4" ht="13.5" customHeight="1">
      <c r="A82" s="37" t="s">
        <v>485</v>
      </c>
      <c r="B82" s="37" t="s">
        <v>480</v>
      </c>
      <c r="C82" s="38">
        <v>1</v>
      </c>
      <c r="D82" s="114"/>
    </row>
    <row r="83" spans="1:4" ht="13.5" customHeight="1">
      <c r="A83" s="37" t="s">
        <v>486</v>
      </c>
      <c r="B83" s="37" t="s">
        <v>480</v>
      </c>
      <c r="C83" s="38">
        <v>1</v>
      </c>
      <c r="D83" s="114"/>
    </row>
    <row r="84" spans="1:4" ht="13.5" customHeight="1">
      <c r="A84" s="50" t="s">
        <v>487</v>
      </c>
      <c r="B84" s="37" t="s">
        <v>480</v>
      </c>
      <c r="C84" s="38">
        <v>2</v>
      </c>
      <c r="D84" s="114"/>
    </row>
    <row r="85" spans="1:4" ht="13.5" customHeight="1">
      <c r="A85" s="37" t="s">
        <v>488</v>
      </c>
      <c r="B85" s="37" t="s">
        <v>489</v>
      </c>
      <c r="C85" s="38">
        <v>1</v>
      </c>
      <c r="D85" s="114"/>
    </row>
    <row r="86" spans="1:4" ht="13.5" customHeight="1">
      <c r="A86" s="50" t="s">
        <v>490</v>
      </c>
      <c r="B86" s="37" t="s">
        <v>451</v>
      </c>
      <c r="C86" s="38">
        <v>1</v>
      </c>
      <c r="D86" s="114"/>
    </row>
    <row r="87" spans="1:4" ht="13.5" customHeight="1">
      <c r="A87" s="50" t="s">
        <v>491</v>
      </c>
      <c r="B87" s="37" t="s">
        <v>451</v>
      </c>
      <c r="C87" s="38">
        <v>1</v>
      </c>
      <c r="D87" s="114"/>
    </row>
    <row r="88" spans="1:4" ht="13.5" customHeight="1">
      <c r="A88" s="50" t="s">
        <v>492</v>
      </c>
      <c r="B88" s="37" t="s">
        <v>451</v>
      </c>
      <c r="C88" s="38">
        <v>1</v>
      </c>
      <c r="D88" s="114"/>
    </row>
    <row r="89" spans="1:4" ht="13.5" customHeight="1">
      <c r="A89" s="50" t="s">
        <v>493</v>
      </c>
      <c r="B89" s="37" t="s">
        <v>451</v>
      </c>
      <c r="C89" s="38">
        <v>2</v>
      </c>
      <c r="D89" s="114"/>
    </row>
    <row r="90" spans="1:4" ht="13.5" customHeight="1">
      <c r="A90" s="50" t="s">
        <v>494</v>
      </c>
      <c r="B90" s="37" t="s">
        <v>495</v>
      </c>
      <c r="C90" s="38">
        <v>1</v>
      </c>
      <c r="D90" s="114"/>
    </row>
    <row r="91" spans="1:4" ht="13.5" customHeight="1">
      <c r="A91" s="50" t="s">
        <v>496</v>
      </c>
      <c r="B91" s="37" t="s">
        <v>497</v>
      </c>
      <c r="C91" s="38">
        <v>2</v>
      </c>
      <c r="D91" s="114"/>
    </row>
    <row r="92" spans="1:4" ht="13.5" customHeight="1">
      <c r="A92" s="37" t="s">
        <v>498</v>
      </c>
      <c r="B92" s="37" t="s">
        <v>497</v>
      </c>
      <c r="C92" s="38">
        <v>1</v>
      </c>
      <c r="D92" s="114"/>
    </row>
    <row r="93" spans="1:4" ht="13.5" customHeight="1">
      <c r="A93" s="50" t="s">
        <v>499</v>
      </c>
      <c r="B93" s="37" t="s">
        <v>480</v>
      </c>
      <c r="C93" s="38">
        <v>1</v>
      </c>
      <c r="D93" s="114"/>
    </row>
    <row r="94" spans="1:4" ht="13.5" customHeight="1">
      <c r="A94" s="50" t="s">
        <v>500</v>
      </c>
      <c r="B94" s="37" t="s">
        <v>501</v>
      </c>
      <c r="C94" s="38">
        <v>1</v>
      </c>
      <c r="D94" s="114"/>
    </row>
    <row r="95" spans="1:4" ht="13.5" customHeight="1">
      <c r="A95" s="37" t="s">
        <v>502</v>
      </c>
      <c r="B95" s="37" t="s">
        <v>480</v>
      </c>
      <c r="C95" s="38">
        <v>1</v>
      </c>
      <c r="D95" s="114"/>
    </row>
    <row r="96" spans="1:4" ht="13.5" customHeight="1">
      <c r="A96" s="50" t="s">
        <v>503</v>
      </c>
      <c r="B96" s="37" t="s">
        <v>451</v>
      </c>
      <c r="C96" s="38">
        <v>1</v>
      </c>
      <c r="D96" s="114"/>
    </row>
    <row r="97" spans="1:4" ht="13.5" customHeight="1">
      <c r="A97" s="50" t="s">
        <v>504</v>
      </c>
      <c r="B97" s="37" t="s">
        <v>505</v>
      </c>
      <c r="C97" s="38">
        <v>2</v>
      </c>
      <c r="D97" s="114"/>
    </row>
    <row r="98" spans="1:4" ht="13.5" customHeight="1">
      <c r="A98" s="50" t="s">
        <v>506</v>
      </c>
      <c r="B98" s="37" t="s">
        <v>507</v>
      </c>
      <c r="C98" s="38">
        <v>1</v>
      </c>
      <c r="D98" s="114"/>
    </row>
    <row r="99" spans="1:4" ht="13.5" customHeight="1">
      <c r="A99" s="37" t="s">
        <v>326</v>
      </c>
      <c r="B99" s="37" t="s">
        <v>327</v>
      </c>
      <c r="C99" s="38">
        <v>10</v>
      </c>
      <c r="D99" s="114"/>
    </row>
    <row r="100" spans="1:4" ht="13.5" customHeight="1">
      <c r="A100" s="37" t="s">
        <v>337</v>
      </c>
      <c r="B100" s="37" t="s">
        <v>338</v>
      </c>
      <c r="C100" s="38">
        <v>4</v>
      </c>
      <c r="D100" s="114"/>
    </row>
    <row r="101" spans="1:4" ht="13.5" customHeight="1">
      <c r="A101" s="37" t="s">
        <v>339</v>
      </c>
      <c r="B101" s="37" t="s">
        <v>340</v>
      </c>
      <c r="C101" s="38">
        <v>4</v>
      </c>
      <c r="D101" s="114"/>
    </row>
    <row r="102" spans="1:4" ht="13.5" customHeight="1">
      <c r="A102" s="50" t="s">
        <v>355</v>
      </c>
      <c r="B102" s="37" t="s">
        <v>356</v>
      </c>
      <c r="C102" s="38">
        <v>2</v>
      </c>
      <c r="D102" s="114"/>
    </row>
    <row r="103" spans="1:4" ht="13.5" customHeight="1">
      <c r="A103" s="37" t="s">
        <v>343</v>
      </c>
      <c r="B103" s="37" t="s">
        <v>508</v>
      </c>
      <c r="C103" s="38">
        <v>1</v>
      </c>
      <c r="D103" s="114"/>
    </row>
    <row r="104" spans="1:4" ht="13.5" customHeight="1">
      <c r="A104" s="50" t="s">
        <v>509</v>
      </c>
      <c r="B104" s="37" t="s">
        <v>510</v>
      </c>
      <c r="C104" s="38">
        <v>1</v>
      </c>
      <c r="D104" s="114"/>
    </row>
    <row r="105" spans="1:4" ht="13.5" customHeight="1">
      <c r="A105" s="50" t="s">
        <v>511</v>
      </c>
      <c r="B105" s="50" t="s">
        <v>512</v>
      </c>
      <c r="C105" s="38">
        <v>1</v>
      </c>
      <c r="D105" s="114"/>
    </row>
    <row r="106" spans="1:4" ht="13.5" customHeight="1">
      <c r="A106" s="52" t="s">
        <v>513</v>
      </c>
      <c r="B106" s="44" t="s">
        <v>480</v>
      </c>
      <c r="C106" s="43">
        <v>1</v>
      </c>
      <c r="D106" s="114"/>
    </row>
    <row r="107" spans="1:4" ht="13.5" customHeight="1">
      <c r="A107" s="53" t="s">
        <v>514</v>
      </c>
      <c r="B107" s="47" t="s">
        <v>480</v>
      </c>
      <c r="C107" s="48">
        <v>1</v>
      </c>
      <c r="D107" s="114"/>
    </row>
    <row r="108" spans="1:4" ht="13.5" customHeight="1">
      <c r="A108" s="47" t="s">
        <v>515</v>
      </c>
      <c r="B108" s="47" t="s">
        <v>480</v>
      </c>
      <c r="C108" s="48">
        <v>1</v>
      </c>
      <c r="D108" s="114"/>
    </row>
    <row r="109" spans="1:4" ht="13.5" customHeight="1">
      <c r="A109" s="53" t="s">
        <v>516</v>
      </c>
      <c r="B109" s="47" t="s">
        <v>517</v>
      </c>
      <c r="C109" s="48">
        <v>2</v>
      </c>
      <c r="D109" s="114"/>
    </row>
    <row r="110" spans="1:4" ht="13.5" customHeight="1">
      <c r="A110" s="137" t="s">
        <v>110</v>
      </c>
      <c r="B110" s="138"/>
      <c r="C110" s="138"/>
      <c r="D110" s="139">
        <f>SUM(D71:D109)</f>
        <v>0</v>
      </c>
    </row>
    <row r="111" spans="1:4" ht="13.5" customHeight="1">
      <c r="A111" s="86"/>
      <c r="B111" s="85"/>
      <c r="C111" s="84"/>
      <c r="D111" s="136"/>
    </row>
    <row r="112" spans="1:4" ht="13.5" customHeight="1">
      <c r="A112" s="178" t="s">
        <v>518</v>
      </c>
      <c r="B112" s="179"/>
      <c r="C112" s="179"/>
      <c r="D112" s="180"/>
    </row>
    <row r="113" spans="1:4" ht="13.5" customHeight="1">
      <c r="A113" s="50" t="s">
        <v>519</v>
      </c>
      <c r="B113" s="37" t="s">
        <v>520</v>
      </c>
      <c r="C113" s="38">
        <v>1</v>
      </c>
      <c r="D113" s="114"/>
    </row>
    <row r="114" spans="1:4" ht="13.5" customHeight="1">
      <c r="A114" s="50" t="s">
        <v>521</v>
      </c>
      <c r="B114" s="37" t="s">
        <v>522</v>
      </c>
      <c r="C114" s="38">
        <v>2</v>
      </c>
      <c r="D114" s="114"/>
    </row>
    <row r="115" spans="1:4" ht="13.5" customHeight="1">
      <c r="A115" s="50" t="s">
        <v>523</v>
      </c>
      <c r="B115" s="37" t="s">
        <v>524</v>
      </c>
      <c r="C115" s="38">
        <v>2</v>
      </c>
      <c r="D115" s="114"/>
    </row>
    <row r="116" spans="1:4" ht="13.5" customHeight="1">
      <c r="A116" s="37" t="s">
        <v>525</v>
      </c>
      <c r="B116" s="37" t="s">
        <v>526</v>
      </c>
      <c r="C116" s="38">
        <v>2</v>
      </c>
      <c r="D116" s="114"/>
    </row>
    <row r="117" spans="1:4" ht="13.5" customHeight="1">
      <c r="A117" s="37" t="s">
        <v>527</v>
      </c>
      <c r="B117" s="50" t="s">
        <v>526</v>
      </c>
      <c r="C117" s="38">
        <v>1</v>
      </c>
      <c r="D117" s="114"/>
    </row>
    <row r="118" spans="1:4" ht="13.5" customHeight="1">
      <c r="A118" s="137" t="s">
        <v>110</v>
      </c>
      <c r="B118" s="138"/>
      <c r="C118" s="138"/>
      <c r="D118" s="139">
        <f>SUM(D113:D117)</f>
        <v>0</v>
      </c>
    </row>
    <row r="119" spans="1:4" ht="13.5" customHeight="1">
      <c r="A119" s="86"/>
      <c r="B119" s="85"/>
      <c r="C119" s="84"/>
      <c r="D119" s="136"/>
    </row>
    <row r="120" spans="1:4" ht="13.5" customHeight="1">
      <c r="A120" s="130" t="s">
        <v>528</v>
      </c>
      <c r="B120" s="131"/>
      <c r="C120" s="131"/>
      <c r="D120" s="132"/>
    </row>
    <row r="121" spans="1:4" ht="13.5" customHeight="1">
      <c r="A121" s="37" t="s">
        <v>170</v>
      </c>
      <c r="B121" s="37" t="s">
        <v>470</v>
      </c>
      <c r="C121" s="38">
        <v>1</v>
      </c>
      <c r="D121" s="114"/>
    </row>
    <row r="122" spans="1:4" ht="13.5" customHeight="1">
      <c r="A122" s="50" t="s">
        <v>529</v>
      </c>
      <c r="B122" s="37" t="s">
        <v>451</v>
      </c>
      <c r="C122" s="38">
        <v>1</v>
      </c>
      <c r="D122" s="114"/>
    </row>
    <row r="123" spans="1:4" ht="13.5" customHeight="1">
      <c r="A123" s="50" t="s">
        <v>530</v>
      </c>
      <c r="B123" s="37" t="s">
        <v>451</v>
      </c>
      <c r="C123" s="38">
        <v>1</v>
      </c>
      <c r="D123" s="114"/>
    </row>
    <row r="124" spans="1:4" ht="13.5" customHeight="1">
      <c r="A124" s="50" t="s">
        <v>531</v>
      </c>
      <c r="B124" s="37" t="s">
        <v>451</v>
      </c>
      <c r="C124" s="38">
        <v>1</v>
      </c>
      <c r="D124" s="114"/>
    </row>
    <row r="125" spans="1:4" ht="13.5" customHeight="1">
      <c r="A125" s="50" t="s">
        <v>532</v>
      </c>
      <c r="B125" s="37" t="s">
        <v>451</v>
      </c>
      <c r="C125" s="38">
        <v>1</v>
      </c>
      <c r="D125" s="114"/>
    </row>
    <row r="126" spans="1:4" ht="13.5" customHeight="1">
      <c r="A126" s="50" t="s">
        <v>533</v>
      </c>
      <c r="B126" s="37" t="s">
        <v>451</v>
      </c>
      <c r="C126" s="38">
        <v>5</v>
      </c>
      <c r="D126" s="114"/>
    </row>
    <row r="127" spans="1:4" ht="13.5" customHeight="1">
      <c r="A127" s="50" t="s">
        <v>534</v>
      </c>
      <c r="B127" s="37" t="s">
        <v>451</v>
      </c>
      <c r="C127" s="38">
        <v>1</v>
      </c>
      <c r="D127" s="114"/>
    </row>
    <row r="128" spans="1:4" ht="13.5" customHeight="1">
      <c r="A128" s="50" t="s">
        <v>535</v>
      </c>
      <c r="B128" s="37" t="s">
        <v>451</v>
      </c>
      <c r="C128" s="38">
        <v>1</v>
      </c>
      <c r="D128" s="114"/>
    </row>
    <row r="129" spans="1:4" ht="13.5" customHeight="1">
      <c r="A129" s="50" t="s">
        <v>536</v>
      </c>
      <c r="B129" s="37" t="s">
        <v>451</v>
      </c>
      <c r="C129" s="38">
        <v>1</v>
      </c>
      <c r="D129" s="114"/>
    </row>
    <row r="130" spans="1:4" ht="13.5" customHeight="1">
      <c r="A130" s="137" t="s">
        <v>110</v>
      </c>
      <c r="B130" s="138"/>
      <c r="C130" s="138"/>
      <c r="D130" s="139">
        <f>SUM(D121:D129)</f>
        <v>0</v>
      </c>
    </row>
    <row r="131" spans="1:4" ht="13.5" customHeight="1">
      <c r="A131" s="86"/>
      <c r="B131" s="85"/>
      <c r="C131" s="84"/>
      <c r="D131" s="136"/>
    </row>
    <row r="132" spans="1:4" ht="13.5" customHeight="1">
      <c r="A132" s="130" t="s">
        <v>537</v>
      </c>
      <c r="B132" s="131"/>
      <c r="C132" s="131"/>
      <c r="D132" s="132"/>
    </row>
    <row r="133" spans="1:4" ht="13.5" customHeight="1">
      <c r="A133" s="50" t="s">
        <v>538</v>
      </c>
      <c r="B133" s="37" t="s">
        <v>539</v>
      </c>
      <c r="C133" s="38">
        <v>1</v>
      </c>
      <c r="D133" s="114"/>
    </row>
    <row r="134" spans="1:4" ht="13.5" customHeight="1">
      <c r="A134" s="137" t="s">
        <v>110</v>
      </c>
      <c r="B134" s="138"/>
      <c r="C134" s="138"/>
      <c r="D134" s="139">
        <f>SUM(D133)</f>
        <v>0</v>
      </c>
    </row>
    <row r="135" spans="1:4" ht="13.5" customHeight="1">
      <c r="A135" s="86"/>
      <c r="B135" s="85"/>
      <c r="C135" s="84"/>
      <c r="D135" s="136"/>
    </row>
    <row r="136" spans="1:4" ht="13.5" customHeight="1">
      <c r="A136" s="130" t="s">
        <v>540</v>
      </c>
      <c r="B136" s="131"/>
      <c r="C136" s="131"/>
      <c r="D136" s="132"/>
    </row>
    <row r="137" spans="1:4" ht="13.5" customHeight="1">
      <c r="A137" s="37" t="s">
        <v>541</v>
      </c>
      <c r="B137" s="37" t="s">
        <v>539</v>
      </c>
      <c r="C137" s="38">
        <v>1</v>
      </c>
      <c r="D137" s="114"/>
    </row>
    <row r="138" spans="1:4" ht="13.5" customHeight="1">
      <c r="A138" s="137" t="s">
        <v>110</v>
      </c>
      <c r="B138" s="138"/>
      <c r="C138" s="138"/>
      <c r="D138" s="139">
        <f>SUM(D137)</f>
        <v>0</v>
      </c>
    </row>
    <row r="139" spans="1:4" ht="13.5" customHeight="1">
      <c r="A139" s="86"/>
      <c r="B139" s="85"/>
      <c r="C139" s="84"/>
      <c r="D139" s="136"/>
    </row>
    <row r="140" spans="1:4" ht="13.5" customHeight="1">
      <c r="A140" s="130" t="s">
        <v>542</v>
      </c>
      <c r="B140" s="131"/>
      <c r="C140" s="131"/>
      <c r="D140" s="132"/>
    </row>
    <row r="141" spans="1:4" ht="13.5" customHeight="1">
      <c r="A141" s="50" t="s">
        <v>543</v>
      </c>
      <c r="B141" s="37" t="s">
        <v>544</v>
      </c>
      <c r="C141" s="38">
        <v>1</v>
      </c>
      <c r="D141" s="114"/>
    </row>
    <row r="142" spans="1:4" ht="13.5" customHeight="1">
      <c r="A142" s="50" t="s">
        <v>545</v>
      </c>
      <c r="B142" s="37" t="s">
        <v>546</v>
      </c>
      <c r="C142" s="38">
        <v>2</v>
      </c>
      <c r="D142" s="114"/>
    </row>
    <row r="143" spans="1:4" ht="13.5" customHeight="1">
      <c r="A143" s="137" t="s">
        <v>110</v>
      </c>
      <c r="B143" s="138"/>
      <c r="C143" s="138"/>
      <c r="D143" s="139">
        <f>SUM(D141:D142)</f>
        <v>0</v>
      </c>
    </row>
    <row r="144" spans="1:4" ht="13.5" customHeight="1">
      <c r="A144" s="86"/>
      <c r="B144" s="85"/>
      <c r="C144" s="84"/>
      <c r="D144" s="136"/>
    </row>
    <row r="145" spans="1:4" ht="13.5" customHeight="1">
      <c r="A145" s="130" t="s">
        <v>547</v>
      </c>
      <c r="B145" s="131"/>
      <c r="C145" s="131"/>
      <c r="D145" s="132"/>
    </row>
    <row r="146" spans="1:4" ht="13.5" customHeight="1">
      <c r="A146" s="50" t="s">
        <v>548</v>
      </c>
      <c r="B146" s="37" t="s">
        <v>549</v>
      </c>
      <c r="C146" s="38">
        <v>1</v>
      </c>
      <c r="D146" s="114"/>
    </row>
    <row r="147" spans="1:4" ht="13.5" customHeight="1">
      <c r="A147" s="50" t="s">
        <v>550</v>
      </c>
      <c r="B147" s="37" t="s">
        <v>551</v>
      </c>
      <c r="C147" s="38">
        <v>2</v>
      </c>
      <c r="D147" s="114"/>
    </row>
    <row r="148" spans="1:4" ht="13.5" customHeight="1">
      <c r="A148" s="137" t="s">
        <v>110</v>
      </c>
      <c r="B148" s="138"/>
      <c r="C148" s="138"/>
      <c r="D148" s="139">
        <f>SUM(D146:D147)</f>
        <v>0</v>
      </c>
    </row>
    <row r="149" spans="1:4" ht="13.5" customHeight="1">
      <c r="A149" s="86"/>
      <c r="B149" s="85"/>
      <c r="C149" s="84"/>
      <c r="D149" s="136"/>
    </row>
    <row r="150" spans="1:4" ht="13.5" customHeight="1">
      <c r="A150" s="130" t="s">
        <v>552</v>
      </c>
      <c r="B150" s="131"/>
      <c r="C150" s="131"/>
      <c r="D150" s="132"/>
    </row>
    <row r="151" spans="1:4" ht="13.5" customHeight="1">
      <c r="A151" s="37" t="s">
        <v>553</v>
      </c>
      <c r="B151" s="37" t="s">
        <v>451</v>
      </c>
      <c r="C151" s="38">
        <v>4</v>
      </c>
      <c r="D151" s="114"/>
    </row>
    <row r="152" spans="1:4" ht="13.5" customHeight="1">
      <c r="A152" s="37" t="s">
        <v>554</v>
      </c>
      <c r="B152" s="37" t="s">
        <v>451</v>
      </c>
      <c r="C152" s="38">
        <v>32</v>
      </c>
      <c r="D152" s="114"/>
    </row>
    <row r="153" spans="1:4" ht="13.5" customHeight="1">
      <c r="A153" s="37" t="s">
        <v>555</v>
      </c>
      <c r="B153" s="37" t="s">
        <v>451</v>
      </c>
      <c r="C153" s="38">
        <v>12</v>
      </c>
      <c r="D153" s="114"/>
    </row>
    <row r="154" spans="1:4" ht="13.5" customHeight="1">
      <c r="A154" s="37" t="s">
        <v>556</v>
      </c>
      <c r="B154" s="37" t="s">
        <v>451</v>
      </c>
      <c r="C154" s="38">
        <v>8</v>
      </c>
      <c r="D154" s="114"/>
    </row>
    <row r="155" spans="1:4" ht="13.5" customHeight="1">
      <c r="A155" s="37" t="s">
        <v>557</v>
      </c>
      <c r="B155" s="37" t="s">
        <v>451</v>
      </c>
      <c r="C155" s="38">
        <v>4</v>
      </c>
      <c r="D155" s="114"/>
    </row>
    <row r="156" spans="1:4" ht="13.5" customHeight="1">
      <c r="A156" s="137" t="s">
        <v>110</v>
      </c>
      <c r="B156" s="138"/>
      <c r="C156" s="138"/>
      <c r="D156" s="139">
        <f>SUM(D151:D155)</f>
        <v>0</v>
      </c>
    </row>
    <row r="157" spans="1:4" ht="13.5" customHeight="1">
      <c r="A157" s="86"/>
      <c r="B157" s="85"/>
      <c r="C157" s="84"/>
      <c r="D157" s="136"/>
    </row>
    <row r="158" spans="1:4" ht="13.5" customHeight="1">
      <c r="A158" s="130" t="s">
        <v>558</v>
      </c>
      <c r="B158" s="131"/>
      <c r="C158" s="131"/>
      <c r="D158" s="132"/>
    </row>
    <row r="159" spans="1:4" ht="13.5" customHeight="1">
      <c r="A159" s="50" t="s">
        <v>559</v>
      </c>
      <c r="B159" s="37" t="s">
        <v>560</v>
      </c>
      <c r="C159" s="38">
        <v>1</v>
      </c>
      <c r="D159" s="114"/>
    </row>
    <row r="160" spans="1:4" ht="13.5" customHeight="1">
      <c r="A160" s="137" t="s">
        <v>110</v>
      </c>
      <c r="B160" s="138"/>
      <c r="C160" s="138"/>
      <c r="D160" s="139">
        <f>SUM(D159)</f>
        <v>0</v>
      </c>
    </row>
    <row r="161" spans="1:4" ht="13.5" customHeight="1">
      <c r="A161" s="86"/>
      <c r="B161" s="85"/>
      <c r="C161" s="84"/>
      <c r="D161" s="136"/>
    </row>
    <row r="162" spans="1:4" ht="13.5" customHeight="1">
      <c r="A162" s="130" t="s">
        <v>561</v>
      </c>
      <c r="B162" s="131"/>
      <c r="C162" s="131"/>
      <c r="D162" s="132"/>
    </row>
    <row r="163" spans="1:4" ht="13.5" customHeight="1">
      <c r="A163" s="37" t="s">
        <v>562</v>
      </c>
      <c r="B163" s="37" t="s">
        <v>451</v>
      </c>
      <c r="C163" s="37" t="s">
        <v>563</v>
      </c>
      <c r="D163" s="114"/>
    </row>
    <row r="164" spans="1:4" ht="13.5" customHeight="1">
      <c r="A164" s="50" t="s">
        <v>564</v>
      </c>
      <c r="B164" s="37" t="s">
        <v>451</v>
      </c>
      <c r="C164" s="38">
        <v>10</v>
      </c>
      <c r="D164" s="114"/>
    </row>
    <row r="165" spans="1:4" ht="13.5" customHeight="1">
      <c r="A165" s="137" t="s">
        <v>110</v>
      </c>
      <c r="B165" s="138"/>
      <c r="C165" s="138"/>
      <c r="D165" s="139">
        <f>SUM(D163:D164)</f>
        <v>0</v>
      </c>
    </row>
    <row r="166" spans="1:4" ht="13.5" customHeight="1">
      <c r="A166" s="86"/>
      <c r="B166" s="85"/>
      <c r="C166" s="84"/>
      <c r="D166" s="136"/>
    </row>
    <row r="167" spans="1:4" ht="13.5" customHeight="1">
      <c r="A167" s="130" t="s">
        <v>362</v>
      </c>
      <c r="B167" s="131"/>
      <c r="C167" s="131"/>
      <c r="D167" s="132"/>
    </row>
    <row r="168" spans="1:4" s="59" customFormat="1" ht="13.5" customHeight="1">
      <c r="A168" s="57" t="s">
        <v>565</v>
      </c>
      <c r="B168" s="57" t="s">
        <v>566</v>
      </c>
      <c r="C168" s="58">
        <v>1</v>
      </c>
      <c r="D168" s="114"/>
    </row>
    <row r="169" spans="1:4" s="59" customFormat="1" ht="13.5" customHeight="1">
      <c r="A169" s="60" t="s">
        <v>567</v>
      </c>
      <c r="B169" s="60" t="s">
        <v>566</v>
      </c>
      <c r="C169" s="61">
        <v>1</v>
      </c>
      <c r="D169" s="114"/>
    </row>
    <row r="170" spans="1:4" s="59" customFormat="1" ht="13.5" customHeight="1">
      <c r="A170" s="60" t="s">
        <v>568</v>
      </c>
      <c r="B170" s="60" t="s">
        <v>566</v>
      </c>
      <c r="C170" s="61">
        <v>1</v>
      </c>
      <c r="D170" s="114"/>
    </row>
    <row r="171" spans="1:4" ht="13.5" customHeight="1">
      <c r="A171" s="37" t="s">
        <v>569</v>
      </c>
      <c r="B171" s="37" t="s">
        <v>570</v>
      </c>
      <c r="C171" s="38">
        <v>1</v>
      </c>
      <c r="D171" s="114"/>
    </row>
    <row r="172" spans="1:4" ht="13.5" customHeight="1">
      <c r="A172" s="37" t="s">
        <v>571</v>
      </c>
      <c r="B172" s="37" t="s">
        <v>570</v>
      </c>
      <c r="C172" s="38">
        <v>1</v>
      </c>
      <c r="D172" s="114"/>
    </row>
    <row r="173" spans="1:4" ht="13.5" customHeight="1">
      <c r="A173" s="37" t="s">
        <v>572</v>
      </c>
      <c r="B173" s="37" t="s">
        <v>570</v>
      </c>
      <c r="C173" s="38">
        <v>2</v>
      </c>
      <c r="D173" s="114"/>
    </row>
    <row r="174" spans="1:4" ht="13.5" customHeight="1">
      <c r="A174" s="37" t="s">
        <v>573</v>
      </c>
      <c r="B174" s="37" t="s">
        <v>570</v>
      </c>
      <c r="C174" s="38">
        <v>3</v>
      </c>
      <c r="D174" s="168"/>
    </row>
    <row r="175" spans="1:4" ht="13.5" customHeight="1">
      <c r="A175" s="37" t="s">
        <v>574</v>
      </c>
      <c r="B175" s="37" t="s">
        <v>570</v>
      </c>
      <c r="C175" s="38">
        <v>1</v>
      </c>
      <c r="D175" s="114"/>
    </row>
    <row r="176" spans="1:4" ht="13.5" customHeight="1">
      <c r="A176" s="37" t="s">
        <v>575</v>
      </c>
      <c r="B176" s="37" t="s">
        <v>570</v>
      </c>
      <c r="C176" s="38">
        <v>1</v>
      </c>
      <c r="D176" s="114"/>
    </row>
    <row r="177" spans="1:4" ht="13.5" customHeight="1">
      <c r="A177" s="37" t="s">
        <v>576</v>
      </c>
      <c r="B177" s="37" t="s">
        <v>570</v>
      </c>
      <c r="C177" s="38">
        <v>12</v>
      </c>
      <c r="D177" s="114"/>
    </row>
    <row r="178" spans="1:4" ht="13.5" customHeight="1">
      <c r="A178" s="37" t="s">
        <v>577</v>
      </c>
      <c r="B178" s="37" t="s">
        <v>570</v>
      </c>
      <c r="C178" s="38">
        <v>4</v>
      </c>
      <c r="D178" s="114"/>
    </row>
    <row r="179" spans="1:4" ht="13.5" customHeight="1">
      <c r="A179" s="37" t="s">
        <v>578</v>
      </c>
      <c r="B179" s="37" t="s">
        <v>570</v>
      </c>
      <c r="C179" s="38">
        <v>2</v>
      </c>
      <c r="D179" s="114"/>
    </row>
    <row r="180" spans="1:4" ht="13.5" customHeight="1">
      <c r="A180" s="37" t="s">
        <v>579</v>
      </c>
      <c r="B180" s="37" t="s">
        <v>570</v>
      </c>
      <c r="C180" s="38">
        <v>8</v>
      </c>
      <c r="D180" s="114"/>
    </row>
    <row r="181" spans="1:4" ht="13.5" customHeight="1">
      <c r="A181" s="37" t="s">
        <v>580</v>
      </c>
      <c r="B181" s="37" t="s">
        <v>570</v>
      </c>
      <c r="C181" s="38">
        <v>1</v>
      </c>
      <c r="D181" s="114"/>
    </row>
    <row r="182" spans="1:4" ht="13.5" customHeight="1">
      <c r="A182" s="37" t="s">
        <v>581</v>
      </c>
      <c r="B182" s="37" t="s">
        <v>570</v>
      </c>
      <c r="C182" s="38">
        <v>1</v>
      </c>
      <c r="D182" s="114"/>
    </row>
    <row r="183" spans="1:4" ht="13.5" customHeight="1">
      <c r="A183" s="37" t="s">
        <v>582</v>
      </c>
      <c r="B183" s="37" t="s">
        <v>583</v>
      </c>
      <c r="C183" s="38">
        <v>6</v>
      </c>
      <c r="D183" s="114"/>
    </row>
    <row r="184" spans="1:4" ht="13.5" customHeight="1">
      <c r="A184" s="137" t="s">
        <v>110</v>
      </c>
      <c r="B184" s="138"/>
      <c r="C184" s="138"/>
      <c r="D184" s="139">
        <f>SUM(D168:D183)</f>
        <v>0</v>
      </c>
    </row>
    <row r="185" spans="1:4" ht="13.5" customHeight="1">
      <c r="A185" s="2"/>
      <c r="B185" s="140"/>
      <c r="C185" s="141"/>
      <c r="D185" s="124"/>
    </row>
    <row r="186" spans="1:4" ht="20.25">
      <c r="A186" s="162"/>
      <c r="B186" s="162"/>
      <c r="C186" s="163" t="s">
        <v>217</v>
      </c>
      <c r="D186" s="164">
        <f>SUM(D184,D165,D68,D43,D160,D156,D148,D143,D138,D134,D130,D118,D110,D62,D9)</f>
        <v>0</v>
      </c>
    </row>
  </sheetData>
  <mergeCells count="1">
    <mergeCell ref="A1:D1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76B66285AD1B499BFE91CC805B6539" ma:contentTypeVersion="12" ma:contentTypeDescription="Create a new document." ma:contentTypeScope="" ma:versionID="1e6e77af6ec10b98cab48dd9dc3d7941">
  <xsd:schema xmlns:xsd="http://www.w3.org/2001/XMLSchema" xmlns:xs="http://www.w3.org/2001/XMLSchema" xmlns:p="http://schemas.microsoft.com/office/2006/metadata/properties" xmlns:ns3="3dc1309d-c9fd-46d0-92f8-22704ce9862c" xmlns:ns4="e32135c4-dd15-4ba6-92c1-2b8487823add" targetNamespace="http://schemas.microsoft.com/office/2006/metadata/properties" ma:root="true" ma:fieldsID="3318beb5f9c30b6d2b75af9f6f06ef01" ns3:_="" ns4:_="">
    <xsd:import namespace="3dc1309d-c9fd-46d0-92f8-22704ce9862c"/>
    <xsd:import namespace="e32135c4-dd15-4ba6-92c1-2b8487823a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1309d-c9fd-46d0-92f8-22704ce986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135c4-dd15-4ba6-92c1-2b8487823a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8F29D1-E5F1-4076-A871-BE1382AE59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7B5A9-644A-4FD2-8B17-C6BA7DFCB3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c1309d-c9fd-46d0-92f8-22704ce9862c"/>
    <ds:schemaRef ds:uri="e32135c4-dd15-4ba6-92c1-2b8487823a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D9D360-C17E-4D44-9FC5-FEDD62BAFA0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EMS</vt:lpstr>
      <vt:lpstr>Engine</vt:lpstr>
      <vt:lpstr>Ladder_Truck</vt:lpstr>
      <vt:lpstr>Quint</vt:lpstr>
      <vt:lpstr>Rescue</vt:lpstr>
      <vt:lpstr>Ladder_Truck!Print_Area</vt:lpstr>
      <vt:lpstr>Rescue!Print_Area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Logston</dc:creator>
  <cp:keywords/>
  <dc:description/>
  <cp:lastModifiedBy>Alex Adame</cp:lastModifiedBy>
  <cp:revision/>
  <dcterms:created xsi:type="dcterms:W3CDTF">2021-05-30T12:36:07Z</dcterms:created>
  <dcterms:modified xsi:type="dcterms:W3CDTF">2023-08-01T20:02:30Z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0x0101006C76B66285AD1B499BFE91CC805B6539</vt:lpwstr>
  </property>
</Properties>
</file>