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L:\423 - Water Replacement\12910-North Boomerang NP PS Replacement\B. Purchasing\2. Bid Docs\a. Construction\CMAR Documents\Project 2_Stormwater Outlet Pipe\"/>
    </mc:Choice>
  </mc:AlternateContent>
  <xr:revisionPtr revIDLastSave="0" documentId="13_ncr:1_{336E56F4-E0DA-4860-90DC-EAD9ECBB0681}" xr6:coauthVersionLast="47" xr6:coauthVersionMax="47" xr10:uidLastSave="{00000000-0000-0000-0000-000000000000}"/>
  <bookViews>
    <workbookView xWindow="-120" yWindow="-120" windowWidth="29040" windowHeight="15720" xr2:uid="{C4347808-CEDD-4416-B04D-70DA47ACE803}"/>
  </bookViews>
  <sheets>
    <sheet name="Price Proposal Summary" sheetId="4" r:id="rId1"/>
    <sheet name="Fee and Rate Workshee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5" l="1"/>
  <c r="D42" i="4" s="1"/>
  <c r="J48" i="5"/>
  <c r="D41" i="4" s="1"/>
  <c r="I48" i="5"/>
  <c r="D40" i="4" s="1"/>
  <c r="H48" i="5"/>
  <c r="D39" i="4" s="1"/>
  <c r="G48" i="5"/>
  <c r="D38" i="4" s="1"/>
  <c r="F48" i="5"/>
  <c r="D37" i="4" s="1"/>
  <c r="E48" i="5"/>
  <c r="D36" i="4" s="1"/>
  <c r="D48" i="5"/>
  <c r="D35" i="4" s="1"/>
  <c r="D49" i="5" l="1"/>
  <c r="D43" i="4" l="1"/>
  <c r="E21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3" i="4"/>
  <c r="F18" i="4" l="1"/>
  <c r="E20" i="4"/>
  <c r="E23" i="4" s="1"/>
  <c r="E22" i="4" l="1"/>
  <c r="E24" i="4" s="1"/>
  <c r="E25" i="4" l="1"/>
</calcChain>
</file>

<file path=xl/sharedStrings.xml><?xml version="1.0" encoding="utf-8"?>
<sst xmlns="http://schemas.openxmlformats.org/spreadsheetml/2006/main" count="160" uniqueCount="96">
  <si>
    <t>Unit</t>
  </si>
  <si>
    <t>Site Mobilization / Demobilization</t>
  </si>
  <si>
    <t>Temporary Construction Entrance and Vehicle Tracking</t>
  </si>
  <si>
    <t>Stormwater Management Plan and BMPs</t>
  </si>
  <si>
    <t>Concrete Sidewalk (Demolition and Replacement)</t>
  </si>
  <si>
    <t xml:space="preserve">Revegetation </t>
  </si>
  <si>
    <t>4" HDPE Fusible Pipe, Open Cut</t>
  </si>
  <si>
    <t>6"/8" HDPE Fusible Pipe (Pipe Material Provided by City), Open Cut</t>
  </si>
  <si>
    <t>4" Fusible HDPE Flap Valve</t>
  </si>
  <si>
    <t>8"X6" HDPE Fusible Concentric Reducer</t>
  </si>
  <si>
    <t>6"X4" HDPE Fusible Concentric Reducer</t>
  </si>
  <si>
    <t>4" HDPE Concrete Collar</t>
  </si>
  <si>
    <t>48" Precast Manhole, Including Non-Standard Frame and Perforated Grate</t>
  </si>
  <si>
    <t>Description</t>
  </si>
  <si>
    <t>3” Tie-In Connection</t>
  </si>
  <si>
    <t>4” HDPE - Horizontal Directional Drilling (HDD)</t>
  </si>
  <si>
    <t>Soil Riprap (Type L)</t>
  </si>
  <si>
    <t>Bid Item #</t>
  </si>
  <si>
    <t>Plan Quantity</t>
  </si>
  <si>
    <t>Units (See Note 1)</t>
  </si>
  <si>
    <t>Unit Price</t>
  </si>
  <si>
    <t>Extension</t>
  </si>
  <si>
    <t>LS</t>
  </si>
  <si>
    <t>SY</t>
  </si>
  <si>
    <t>LF</t>
  </si>
  <si>
    <t>EA</t>
  </si>
  <si>
    <t>C Y</t>
  </si>
  <si>
    <t>TOTAL DIRECT CONSTRUCTION COSTS: (Labor, materials, permanent equipment, subcontracts, etc.)</t>
  </si>
  <si>
    <t>Item</t>
  </si>
  <si>
    <t>Total Phase 2 Construction Services Fee</t>
  </si>
  <si>
    <t>Units</t>
  </si>
  <si>
    <t>Amount</t>
  </si>
  <si>
    <t>A</t>
  </si>
  <si>
    <t>Estimated CMAR Contingency (GMP)</t>
  </si>
  <si>
    <t>PCT</t>
  </si>
  <si>
    <t>B</t>
  </si>
  <si>
    <t>General Conditions Cost (Job Indirect and Job Staff) (See Note 2)</t>
  </si>
  <si>
    <t>C</t>
  </si>
  <si>
    <t>Overhead Cost (Project and Home Office)</t>
  </si>
  <si>
    <t>D</t>
  </si>
  <si>
    <t>Profit</t>
  </si>
  <si>
    <t>E</t>
  </si>
  <si>
    <t>Insurance and Bond Cost</t>
  </si>
  <si>
    <t>SUBTOTAL DIRECT CONSTRUCTION + INDIRECT CONSTRUCTION + OVERHEAD + PROFIT + INSURANCE + BONDS</t>
  </si>
  <si>
    <t>2. Estimated General Conditions Fee on Total Direct Construction Costs</t>
  </si>
  <si>
    <t xml:space="preserve">Note: Items B and E shall be in accordance with the definitions provided in the RFP. </t>
  </si>
  <si>
    <t>Total Phase 1 Preconstruction Services Fee</t>
  </si>
  <si>
    <t>A1</t>
  </si>
  <si>
    <t>Administration of Pre-Construction Phase Services</t>
  </si>
  <si>
    <t>A2</t>
  </si>
  <si>
    <t>Construction Management Plan</t>
  </si>
  <si>
    <t>A3</t>
  </si>
  <si>
    <t>Project Meetings: Design, Partnering, Progress and Kick-off</t>
  </si>
  <si>
    <t>A4</t>
  </si>
  <si>
    <t>Review of Design Documents</t>
  </si>
  <si>
    <t>A5</t>
  </si>
  <si>
    <t>Procurement Plan</t>
  </si>
  <si>
    <t>A6</t>
  </si>
  <si>
    <t>Preparation of GMP</t>
  </si>
  <si>
    <t>A7</t>
  </si>
  <si>
    <t>A8</t>
  </si>
  <si>
    <t>Total Phase 1 Pre-Construction Services Fee</t>
  </si>
  <si>
    <t>Spreadsheet Instructions:</t>
  </si>
  <si>
    <t>To arrive at the Proposer's calculated estimate of cost for Phase 1 Preconstruction services to be included in the Price Proposal Summary, enter the following values into the table:</t>
  </si>
  <si>
    <t>1. Proposed Preconstruction Labor Force in cells B8-B46</t>
  </si>
  <si>
    <t>2. Associated burden rate for the labor classification in the previous column in cells C8-C46</t>
  </si>
  <si>
    <t>3. Complete the estimated hours for each element of the preconstruction services in cells D10 through K47</t>
  </si>
  <si>
    <t>4. Once complete the cells are populated the final estimated cost for each element of the preconstruction services will be returned in cells D48-K48</t>
  </si>
  <si>
    <t>Cost Element:</t>
  </si>
  <si>
    <t>Phase 1 Preconstruction Hours</t>
  </si>
  <si>
    <t>Labor Classification</t>
  </si>
  <si>
    <t>Burdened Rate ($/hr)</t>
  </si>
  <si>
    <t>Project Executive</t>
  </si>
  <si>
    <t>(Additional Team Member)</t>
  </si>
  <si>
    <t>Project Manager</t>
  </si>
  <si>
    <t>Construction Manager</t>
  </si>
  <si>
    <t>Project Superintendent</t>
  </si>
  <si>
    <t>Project Administrator</t>
  </si>
  <si>
    <t>Project Field Engineer</t>
  </si>
  <si>
    <t>Project Estimator Lead</t>
  </si>
  <si>
    <t xml:space="preserve"> </t>
  </si>
  <si>
    <t>Project Schedule Lead</t>
  </si>
  <si>
    <t>Procurement Manager</t>
  </si>
  <si>
    <t>Quality Manager</t>
  </si>
  <si>
    <t>Project Accountant</t>
  </si>
  <si>
    <t>Buyer/Procurement Lead</t>
  </si>
  <si>
    <t>Safety Manager</t>
  </si>
  <si>
    <t>Commissioning/Startup Manager</t>
  </si>
  <si>
    <t>Start-up Engineer</t>
  </si>
  <si>
    <t>Other (identify)</t>
  </si>
  <si>
    <t>Phase I Preconstruction Fee Total</t>
  </si>
  <si>
    <t>NOTE: Proposer know they shall submit the costs for construction as defined in Attachment F of the RFP.</t>
  </si>
  <si>
    <t>Instructions: To populate this table fill in related Fee and Rate Worksheet.</t>
  </si>
  <si>
    <t>Boomerang Irrigation and Stormwater Pond Outlet Pipe Phase 1 Cost Proposal</t>
  </si>
  <si>
    <t>1. Measurement and units: L.S. = Lump Sum; L.F. = Linear Foot;  EA = Each, SF = Square Foot, PCT = Percentage, CY = Cubic Yards</t>
  </si>
  <si>
    <t>BOOMERANG IRRIGATION AND STORMWATER POND OUTLET PIPE PHASE 2 GMP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</si>
</sst>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[$$-409]#,##0"/>
    <numFmt numFmtId="166" formatCode="&quot;$&quot;#,##0"/>
  </numFmts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b/>
      <sz val="14"/>
      <name val="Arial"/>
      <family val="2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44" fontId="6" fillId="0" borderId="1" xfId="3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0" fontId="6" fillId="2" borderId="5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4" fontId="0" fillId="0" borderId="1" xfId="3" applyFont="1" applyBorder="1" applyAlignment="1">
      <alignment horizontal="center"/>
    </xf>
    <xf numFmtId="0" fontId="7" fillId="2" borderId="5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44" fontId="1" fillId="0" borderId="1" xfId="3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44" fontId="1" fillId="0" borderId="1" xfId="3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/>
    </xf>
    <xf numFmtId="44" fontId="10" fillId="0" borderId="1" xfId="3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Protection="1">
      <protection locked="0"/>
    </xf>
    <xf numFmtId="0" fontId="11" fillId="0" borderId="0" xfId="0" applyFont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0" fillId="2" borderId="1" xfId="0" applyFill="1" applyBorder="1" applyAlignment="1">
      <alignment horizontal="right"/>
    </xf>
    <xf numFmtId="0" fontId="1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5" fontId="0" fillId="5" borderId="1" xfId="0" applyNumberFormat="1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165" fontId="0" fillId="0" borderId="1" xfId="3" applyNumberFormat="1" applyFont="1" applyFill="1" applyBorder="1" applyAlignment="1"/>
    <xf numFmtId="0" fontId="12" fillId="0" borderId="9" xfId="0" applyFont="1" applyBorder="1"/>
    <xf numFmtId="0" fontId="13" fillId="0" borderId="9" xfId="0" applyFont="1" applyBorder="1"/>
    <xf numFmtId="0" fontId="3" fillId="0" borderId="1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0" fillId="6" borderId="20" xfId="0" applyFill="1" applyBorder="1" applyAlignment="1">
      <alignment vertical="center"/>
    </xf>
    <xf numFmtId="44" fontId="0" fillId="5" borderId="21" xfId="3" applyFont="1" applyFill="1" applyBorder="1"/>
    <xf numFmtId="0" fontId="0" fillId="5" borderId="22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vertical="center"/>
    </xf>
    <xf numFmtId="0" fontId="0" fillId="5" borderId="21" xfId="0" applyFill="1" applyBorder="1" applyAlignment="1">
      <alignment horizontal="center"/>
    </xf>
    <xf numFmtId="0" fontId="0" fillId="6" borderId="6" xfId="0" applyFill="1" applyBorder="1" applyAlignment="1">
      <alignment vertic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6" xfId="0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0" fillId="5" borderId="27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30" xfId="0" applyFill="1" applyBorder="1" applyAlignment="1">
      <alignment horizontal="center" wrapText="1"/>
    </xf>
    <xf numFmtId="0" fontId="0" fillId="5" borderId="31" xfId="0" applyFill="1" applyBorder="1" applyAlignment="1">
      <alignment vertical="center"/>
    </xf>
    <xf numFmtId="44" fontId="0" fillId="5" borderId="32" xfId="0" applyNumberFormat="1" applyFill="1" applyBorder="1"/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0" fillId="0" borderId="15" xfId="0" applyBorder="1"/>
    <xf numFmtId="0" fontId="0" fillId="0" borderId="36" xfId="0" applyBorder="1"/>
    <xf numFmtId="166" fontId="0" fillId="0" borderId="37" xfId="3" applyNumberFormat="1" applyFont="1" applyBorder="1" applyAlignment="1">
      <alignment horizontal="center"/>
    </xf>
    <xf numFmtId="166" fontId="0" fillId="0" borderId="38" xfId="3" applyNumberFormat="1" applyFont="1" applyBorder="1" applyAlignment="1">
      <alignment horizontal="center"/>
    </xf>
    <xf numFmtId="166" fontId="0" fillId="0" borderId="39" xfId="3" applyNumberFormat="1" applyFont="1" applyBorder="1" applyAlignment="1">
      <alignment horizontal="center"/>
    </xf>
    <xf numFmtId="166" fontId="0" fillId="0" borderId="0" xfId="0" applyNumberFormat="1"/>
    <xf numFmtId="0" fontId="0" fillId="0" borderId="40" xfId="0" applyBorder="1"/>
    <xf numFmtId="0" fontId="14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166" fontId="0" fillId="0" borderId="15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</cellXfs>
  <cellStyles count="4">
    <cellStyle name="Currency" xfId="3" builtinId="4"/>
    <cellStyle name="Normal" xfId="0" builtinId="0"/>
    <cellStyle name="Normal 2" xfId="1" xr:uid="{B0659483-A158-4AE4-A53D-C914E7E8D4B2}"/>
    <cellStyle name="Percent 2" xfId="2" xr:uid="{C78E4580-1A48-4C18-8481-FFC27682CD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9C4BB-5D81-4093-B092-89664A6B07F7}">
  <dimension ref="A1:G43"/>
  <sheetViews>
    <sheetView tabSelected="1" view="pageBreakPreview" zoomScale="130" zoomScaleNormal="130" zoomScaleSheetLayoutView="130" workbookViewId="0">
      <selection activeCell="B2" sqref="B2"/>
    </sheetView>
  </sheetViews>
  <sheetFormatPr defaultRowHeight="12.75" x14ac:dyDescent="0.2"/>
  <cols>
    <col min="1" max="1" width="9.28515625" style="3" customWidth="1"/>
    <col min="2" max="2" width="44.42578125" style="1" customWidth="1"/>
    <col min="3" max="3" width="9.7109375" style="2" customWidth="1"/>
    <col min="4" max="4" width="11.85546875" style="2" customWidth="1"/>
    <col min="5" max="6" width="18" style="2" customWidth="1"/>
    <col min="7" max="16384" width="9.140625" style="1"/>
  </cols>
  <sheetData>
    <row r="1" spans="1:6" customFormat="1" ht="35.25" customHeight="1" x14ac:dyDescent="0.25">
      <c r="B1" s="94" t="s">
        <v>95</v>
      </c>
      <c r="C1" s="94"/>
      <c r="D1" s="94"/>
      <c r="E1" s="94"/>
      <c r="F1" s="94"/>
    </row>
    <row r="2" spans="1:6" customFormat="1" ht="30" customHeight="1" x14ac:dyDescent="0.25">
      <c r="A2" s="10" t="s">
        <v>17</v>
      </c>
      <c r="B2" s="11" t="s">
        <v>13</v>
      </c>
      <c r="C2" s="12" t="s">
        <v>18</v>
      </c>
      <c r="D2" s="12" t="s">
        <v>19</v>
      </c>
      <c r="E2" s="13" t="s">
        <v>20</v>
      </c>
      <c r="F2" s="13" t="s">
        <v>21</v>
      </c>
    </row>
    <row r="3" spans="1:6" ht="30" customHeight="1" x14ac:dyDescent="0.2">
      <c r="A3" s="7">
        <v>1</v>
      </c>
      <c r="B3" s="7" t="s">
        <v>1</v>
      </c>
      <c r="C3" s="7">
        <v>1</v>
      </c>
      <c r="D3" s="7" t="s">
        <v>22</v>
      </c>
      <c r="E3" s="8"/>
      <c r="F3" s="8">
        <f>C3*E3</f>
        <v>0</v>
      </c>
    </row>
    <row r="4" spans="1:6" ht="30" customHeight="1" x14ac:dyDescent="0.2">
      <c r="A4" s="7">
        <v>2</v>
      </c>
      <c r="B4" s="9" t="s">
        <v>2</v>
      </c>
      <c r="C4" s="7">
        <v>1</v>
      </c>
      <c r="D4" s="7" t="s">
        <v>22</v>
      </c>
      <c r="E4" s="8"/>
      <c r="F4" s="8">
        <f t="shared" ref="F4:F17" si="0">C4*E4</f>
        <v>0</v>
      </c>
    </row>
    <row r="5" spans="1:6" ht="30" customHeight="1" x14ac:dyDescent="0.2">
      <c r="A5" s="7">
        <v>3</v>
      </c>
      <c r="B5" s="7" t="s">
        <v>3</v>
      </c>
      <c r="C5" s="7">
        <v>1</v>
      </c>
      <c r="D5" s="7" t="s">
        <v>22</v>
      </c>
      <c r="E5" s="8"/>
      <c r="F5" s="8">
        <f t="shared" si="0"/>
        <v>0</v>
      </c>
    </row>
    <row r="6" spans="1:6" ht="30" customHeight="1" x14ac:dyDescent="0.2">
      <c r="A6" s="7">
        <v>4</v>
      </c>
      <c r="B6" s="9" t="s">
        <v>4</v>
      </c>
      <c r="C6" s="7">
        <v>40</v>
      </c>
      <c r="D6" s="7" t="s">
        <v>23</v>
      </c>
      <c r="E6" s="8"/>
      <c r="F6" s="8">
        <f t="shared" si="0"/>
        <v>0</v>
      </c>
    </row>
    <row r="7" spans="1:6" ht="30" customHeight="1" x14ac:dyDescent="0.2">
      <c r="A7" s="7">
        <v>5</v>
      </c>
      <c r="B7" s="9" t="s">
        <v>5</v>
      </c>
      <c r="C7" s="7">
        <v>1</v>
      </c>
      <c r="D7" s="7" t="s">
        <v>22</v>
      </c>
      <c r="E7" s="8"/>
      <c r="F7" s="8">
        <f t="shared" si="0"/>
        <v>0</v>
      </c>
    </row>
    <row r="8" spans="1:6" ht="30" customHeight="1" x14ac:dyDescent="0.2">
      <c r="A8" s="7">
        <v>6</v>
      </c>
      <c r="B8" s="9" t="s">
        <v>14</v>
      </c>
      <c r="C8" s="7">
        <v>1</v>
      </c>
      <c r="D8" s="7" t="s">
        <v>22</v>
      </c>
      <c r="E8" s="8"/>
      <c r="F8" s="8">
        <f t="shared" si="0"/>
        <v>0</v>
      </c>
    </row>
    <row r="9" spans="1:6" ht="30" customHeight="1" x14ac:dyDescent="0.2">
      <c r="A9" s="7">
        <v>7</v>
      </c>
      <c r="B9" s="9" t="s">
        <v>6</v>
      </c>
      <c r="C9" s="7">
        <v>770</v>
      </c>
      <c r="D9" s="7" t="s">
        <v>24</v>
      </c>
      <c r="E9" s="8"/>
      <c r="F9" s="8">
        <f t="shared" si="0"/>
        <v>0</v>
      </c>
    </row>
    <row r="10" spans="1:6" ht="30" customHeight="1" x14ac:dyDescent="0.2">
      <c r="A10" s="7">
        <v>8</v>
      </c>
      <c r="B10" s="9" t="s">
        <v>7</v>
      </c>
      <c r="C10" s="7">
        <v>700</v>
      </c>
      <c r="D10" s="7" t="s">
        <v>24</v>
      </c>
      <c r="E10" s="8"/>
      <c r="F10" s="8">
        <f t="shared" si="0"/>
        <v>0</v>
      </c>
    </row>
    <row r="11" spans="1:6" ht="30" customHeight="1" x14ac:dyDescent="0.2">
      <c r="A11" s="7">
        <v>9</v>
      </c>
      <c r="B11" s="9" t="s">
        <v>15</v>
      </c>
      <c r="C11" s="7">
        <v>287</v>
      </c>
      <c r="D11" s="7" t="s">
        <v>24</v>
      </c>
      <c r="E11" s="8"/>
      <c r="F11" s="8">
        <f t="shared" si="0"/>
        <v>0</v>
      </c>
    </row>
    <row r="12" spans="1:6" ht="30" customHeight="1" x14ac:dyDescent="0.2">
      <c r="A12" s="7">
        <v>10</v>
      </c>
      <c r="B12" s="9" t="s">
        <v>8</v>
      </c>
      <c r="C12" s="7">
        <v>1</v>
      </c>
      <c r="D12" s="7" t="s">
        <v>25</v>
      </c>
      <c r="E12" s="8"/>
      <c r="F12" s="8">
        <f t="shared" si="0"/>
        <v>0</v>
      </c>
    </row>
    <row r="13" spans="1:6" ht="30" customHeight="1" x14ac:dyDescent="0.2">
      <c r="A13" s="7">
        <v>11</v>
      </c>
      <c r="B13" s="9" t="s">
        <v>9</v>
      </c>
      <c r="C13" s="7">
        <v>1</v>
      </c>
      <c r="D13" s="7" t="s">
        <v>25</v>
      </c>
      <c r="E13" s="8"/>
      <c r="F13" s="8">
        <f t="shared" si="0"/>
        <v>0</v>
      </c>
    </row>
    <row r="14" spans="1:6" ht="30" customHeight="1" x14ac:dyDescent="0.2">
      <c r="A14" s="7">
        <v>12</v>
      </c>
      <c r="B14" s="9" t="s">
        <v>10</v>
      </c>
      <c r="C14" s="7">
        <v>1</v>
      </c>
      <c r="D14" s="7" t="s">
        <v>25</v>
      </c>
      <c r="E14" s="8"/>
      <c r="F14" s="8">
        <f t="shared" si="0"/>
        <v>0</v>
      </c>
    </row>
    <row r="15" spans="1:6" ht="30" customHeight="1" x14ac:dyDescent="0.2">
      <c r="A15" s="7">
        <v>13</v>
      </c>
      <c r="B15" s="9" t="s">
        <v>11</v>
      </c>
      <c r="C15" s="7">
        <v>1</v>
      </c>
      <c r="D15" s="7" t="s">
        <v>25</v>
      </c>
      <c r="E15" s="8"/>
      <c r="F15" s="8">
        <f t="shared" si="0"/>
        <v>0</v>
      </c>
    </row>
    <row r="16" spans="1:6" ht="30" customHeight="1" x14ac:dyDescent="0.2">
      <c r="A16" s="7">
        <v>14</v>
      </c>
      <c r="B16" s="9" t="s">
        <v>12</v>
      </c>
      <c r="C16" s="7">
        <v>1</v>
      </c>
      <c r="D16" s="7" t="s">
        <v>25</v>
      </c>
      <c r="E16" s="8"/>
      <c r="F16" s="8">
        <f t="shared" si="0"/>
        <v>0</v>
      </c>
    </row>
    <row r="17" spans="1:7" ht="30" customHeight="1" x14ac:dyDescent="0.2">
      <c r="A17" s="7">
        <v>15</v>
      </c>
      <c r="B17" s="9" t="s">
        <v>16</v>
      </c>
      <c r="C17" s="7">
        <v>1</v>
      </c>
      <c r="D17" s="7" t="s">
        <v>26</v>
      </c>
      <c r="E17" s="8"/>
      <c r="F17" s="8">
        <f t="shared" si="0"/>
        <v>0</v>
      </c>
    </row>
    <row r="18" spans="1:7" customFormat="1" ht="24.95" customHeight="1" x14ac:dyDescent="0.25">
      <c r="A18" s="91" t="s">
        <v>27</v>
      </c>
      <c r="B18" s="92"/>
      <c r="C18" s="92"/>
      <c r="D18" s="92"/>
      <c r="E18" s="93"/>
      <c r="F18" s="14">
        <f>SUM(F3:F17)</f>
        <v>0</v>
      </c>
    </row>
    <row r="19" spans="1:7" customFormat="1" ht="30" customHeight="1" x14ac:dyDescent="0.25">
      <c r="A19" s="15" t="s">
        <v>28</v>
      </c>
      <c r="B19" s="4" t="s">
        <v>29</v>
      </c>
      <c r="C19" s="5" t="s">
        <v>30</v>
      </c>
      <c r="D19" s="5" t="s">
        <v>31</v>
      </c>
      <c r="E19" s="6" t="s">
        <v>21</v>
      </c>
      <c r="F19" s="16"/>
    </row>
    <row r="20" spans="1:7" customFormat="1" ht="24.95" customHeight="1" x14ac:dyDescent="0.25">
      <c r="A20" s="17" t="s">
        <v>32</v>
      </c>
      <c r="B20" s="18" t="s">
        <v>33</v>
      </c>
      <c r="C20" s="19" t="s">
        <v>34</v>
      </c>
      <c r="D20" s="20">
        <v>0</v>
      </c>
      <c r="E20" s="21">
        <f>F18*D20</f>
        <v>0</v>
      </c>
      <c r="F20" s="22"/>
    </row>
    <row r="21" spans="1:7" customFormat="1" ht="24.95" customHeight="1" x14ac:dyDescent="0.25">
      <c r="A21" s="17" t="s">
        <v>35</v>
      </c>
      <c r="B21" s="18" t="s">
        <v>36</v>
      </c>
      <c r="C21" s="19" t="s">
        <v>22</v>
      </c>
      <c r="D21" s="21">
        <v>0</v>
      </c>
      <c r="E21" s="21">
        <f>D21</f>
        <v>0</v>
      </c>
      <c r="F21" s="22"/>
    </row>
    <row r="22" spans="1:7" customFormat="1" ht="24.95" customHeight="1" x14ac:dyDescent="0.25">
      <c r="A22" s="17" t="s">
        <v>37</v>
      </c>
      <c r="B22" s="18" t="s">
        <v>38</v>
      </c>
      <c r="C22" s="19" t="s">
        <v>34</v>
      </c>
      <c r="D22" s="20">
        <v>0</v>
      </c>
      <c r="E22" s="21">
        <f>(F18+E20+E21)*D22</f>
        <v>0</v>
      </c>
      <c r="F22" s="22"/>
    </row>
    <row r="23" spans="1:7" customFormat="1" ht="24.95" customHeight="1" x14ac:dyDescent="0.25">
      <c r="A23" s="17" t="s">
        <v>39</v>
      </c>
      <c r="B23" s="18" t="s">
        <v>40</v>
      </c>
      <c r="C23" s="19" t="s">
        <v>34</v>
      </c>
      <c r="D23" s="20">
        <v>0</v>
      </c>
      <c r="E23" s="23">
        <f>(F18+E20+E21)*D23</f>
        <v>0</v>
      </c>
      <c r="F23" s="24"/>
    </row>
    <row r="24" spans="1:7" customFormat="1" ht="24.95" customHeight="1" x14ac:dyDescent="0.25">
      <c r="A24" s="17" t="s">
        <v>41</v>
      </c>
      <c r="B24" s="25" t="s">
        <v>42</v>
      </c>
      <c r="C24" s="19" t="s">
        <v>34</v>
      </c>
      <c r="D24" s="20">
        <v>0</v>
      </c>
      <c r="E24" s="21">
        <f>(F18+E20+E21+E22+E23)*D24</f>
        <v>0</v>
      </c>
      <c r="F24" s="26"/>
    </row>
    <row r="25" spans="1:7" customFormat="1" ht="43.5" customHeight="1" x14ac:dyDescent="0.25">
      <c r="A25" s="85" t="s">
        <v>43</v>
      </c>
      <c r="B25" s="86"/>
      <c r="C25" s="86"/>
      <c r="D25" s="87"/>
      <c r="E25" s="27">
        <f>F18+E20+E21+E22+E23+E24</f>
        <v>0</v>
      </c>
      <c r="F25" s="28"/>
    </row>
    <row r="26" spans="1:7" customFormat="1" ht="15" x14ac:dyDescent="0.25"/>
    <row r="27" spans="1:7" customFormat="1" ht="15" x14ac:dyDescent="0.25">
      <c r="A27" s="29" t="s">
        <v>94</v>
      </c>
      <c r="B27" s="29"/>
      <c r="C27" s="30"/>
      <c r="D27" s="30"/>
      <c r="E27" s="30"/>
      <c r="F27" s="30"/>
      <c r="G27" s="30"/>
    </row>
    <row r="28" spans="1:7" s="31" customFormat="1" ht="15" x14ac:dyDescent="0.25">
      <c r="A28" s="30" t="s">
        <v>44</v>
      </c>
      <c r="B28"/>
      <c r="C28"/>
      <c r="D28"/>
      <c r="E28"/>
      <c r="F28"/>
    </row>
    <row r="29" spans="1:7" s="31" customFormat="1" ht="15" x14ac:dyDescent="0.25">
      <c r="A29" s="32" t="s">
        <v>45</v>
      </c>
      <c r="B29"/>
      <c r="C29"/>
      <c r="D29"/>
      <c r="E29"/>
      <c r="F29"/>
    </row>
    <row r="30" spans="1:7" customFormat="1" ht="15" x14ac:dyDescent="0.25"/>
    <row r="31" spans="1:7" s="33" customFormat="1" ht="15" x14ac:dyDescent="0.25">
      <c r="A31" s="33" t="s">
        <v>93</v>
      </c>
    </row>
    <row r="32" spans="1:7" s="33" customFormat="1" ht="15" x14ac:dyDescent="0.25">
      <c r="A32" s="84" t="s">
        <v>92</v>
      </c>
    </row>
    <row r="33" spans="1:6" s="31" customFormat="1" ht="21.75" customHeight="1" x14ac:dyDescent="0.25">
      <c r="A33" s="34" t="s">
        <v>28</v>
      </c>
      <c r="B33" s="34" t="s">
        <v>13</v>
      </c>
      <c r="C33" s="34" t="s">
        <v>0</v>
      </c>
      <c r="D33" s="34" t="s">
        <v>31</v>
      </c>
      <c r="E33"/>
      <c r="F33"/>
    </row>
    <row r="34" spans="1:6" s="31" customFormat="1" ht="21.75" customHeight="1" x14ac:dyDescent="0.25">
      <c r="A34" s="35" t="s">
        <v>32</v>
      </c>
      <c r="B34" s="88" t="s">
        <v>46</v>
      </c>
      <c r="C34" s="89"/>
      <c r="D34" s="90"/>
      <c r="E34"/>
      <c r="F34"/>
    </row>
    <row r="35" spans="1:6" s="31" customFormat="1" ht="21.75" customHeight="1" x14ac:dyDescent="0.25">
      <c r="A35" s="36" t="s">
        <v>47</v>
      </c>
      <c r="B35" s="37" t="s">
        <v>48</v>
      </c>
      <c r="C35" s="38" t="s">
        <v>22</v>
      </c>
      <c r="D35" s="39">
        <f>'Fee and Rate Worksheet'!D48</f>
        <v>0</v>
      </c>
    </row>
    <row r="36" spans="1:6" s="31" customFormat="1" ht="21.75" customHeight="1" x14ac:dyDescent="0.25">
      <c r="A36" s="36" t="s">
        <v>49</v>
      </c>
      <c r="B36" s="37" t="s">
        <v>50</v>
      </c>
      <c r="C36" s="38" t="s">
        <v>22</v>
      </c>
      <c r="D36" s="39">
        <f>'Fee and Rate Worksheet'!E48</f>
        <v>0</v>
      </c>
    </row>
    <row r="37" spans="1:6" s="31" customFormat="1" ht="21.75" customHeight="1" x14ac:dyDescent="0.25">
      <c r="A37" s="36" t="s">
        <v>51</v>
      </c>
      <c r="B37" s="37" t="s">
        <v>52</v>
      </c>
      <c r="C37" s="38" t="s">
        <v>22</v>
      </c>
      <c r="D37" s="39">
        <f>'Fee and Rate Worksheet'!F48</f>
        <v>0</v>
      </c>
    </row>
    <row r="38" spans="1:6" s="31" customFormat="1" ht="21.75" customHeight="1" x14ac:dyDescent="0.25">
      <c r="A38" s="36" t="s">
        <v>53</v>
      </c>
      <c r="B38" s="37" t="s">
        <v>54</v>
      </c>
      <c r="C38" s="38" t="s">
        <v>22</v>
      </c>
      <c r="D38" s="39">
        <f>'Fee and Rate Worksheet'!G48</f>
        <v>0</v>
      </c>
    </row>
    <row r="39" spans="1:6" s="31" customFormat="1" ht="21.75" customHeight="1" x14ac:dyDescent="0.25">
      <c r="A39" s="36" t="s">
        <v>55</v>
      </c>
      <c r="B39" s="37" t="s">
        <v>56</v>
      </c>
      <c r="C39" s="38" t="s">
        <v>22</v>
      </c>
      <c r="D39" s="39">
        <f>'Fee and Rate Worksheet'!H48</f>
        <v>0</v>
      </c>
    </row>
    <row r="40" spans="1:6" s="31" customFormat="1" ht="21.75" customHeight="1" x14ac:dyDescent="0.25">
      <c r="A40" s="36" t="s">
        <v>57</v>
      </c>
      <c r="B40" s="37" t="s">
        <v>58</v>
      </c>
      <c r="C40" s="38" t="s">
        <v>22</v>
      </c>
      <c r="D40" s="39">
        <f>'Fee and Rate Worksheet'!I48</f>
        <v>0</v>
      </c>
    </row>
    <row r="41" spans="1:6" s="31" customFormat="1" ht="21.75" customHeight="1" x14ac:dyDescent="0.25">
      <c r="A41" s="36" t="s">
        <v>59</v>
      </c>
      <c r="B41" s="37"/>
      <c r="C41" s="38" t="s">
        <v>22</v>
      </c>
      <c r="D41" s="39">
        <f>'Fee and Rate Worksheet'!J48</f>
        <v>0</v>
      </c>
    </row>
    <row r="42" spans="1:6" s="31" customFormat="1" ht="21.75" customHeight="1" x14ac:dyDescent="0.25">
      <c r="A42" s="36" t="s">
        <v>60</v>
      </c>
      <c r="B42" s="37"/>
      <c r="C42" s="38" t="s">
        <v>22</v>
      </c>
      <c r="D42" s="39">
        <f>'Fee and Rate Worksheet'!K48</f>
        <v>0</v>
      </c>
    </row>
    <row r="43" spans="1:6" s="31" customFormat="1" ht="21.75" customHeight="1" x14ac:dyDescent="0.25">
      <c r="A43" s="40"/>
      <c r="B43" s="41" t="s">
        <v>61</v>
      </c>
      <c r="C43" s="42"/>
      <c r="D43" s="43">
        <f>SUM(D35:D42)</f>
        <v>0</v>
      </c>
    </row>
  </sheetData>
  <mergeCells count="4">
    <mergeCell ref="A25:D25"/>
    <mergeCell ref="B34:D34"/>
    <mergeCell ref="A18:E18"/>
    <mergeCell ref="B1:F1"/>
  </mergeCells>
  <pageMargins left="0.7" right="0.7" top="0.75" bottom="0.75" header="0.3" footer="0.3"/>
  <pageSetup scale="75" orientation="portrait" r:id="rId1"/>
  <headerFooter>
    <oddFooter>&amp;CSection taken from: EJCDC® C 410, Bid Form for Construction Contract.
Page 1 of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5D4B5-32E2-4391-BCBD-E1227AC64A2B}">
  <dimension ref="B1:P51"/>
  <sheetViews>
    <sheetView topLeftCell="B18" workbookViewId="0">
      <selection activeCell="D10" sqref="D10:K10"/>
    </sheetView>
  </sheetViews>
  <sheetFormatPr defaultRowHeight="15" x14ac:dyDescent="0.25"/>
  <cols>
    <col min="1" max="1" width="0" hidden="1" customWidth="1"/>
    <col min="2" max="2" width="30" customWidth="1"/>
    <col min="3" max="3" width="10.140625" customWidth="1"/>
    <col min="4" max="11" width="19.7109375" customWidth="1"/>
  </cols>
  <sheetData>
    <row r="1" spans="2:11" ht="18.75" x14ac:dyDescent="0.3">
      <c r="B1" s="44" t="s">
        <v>62</v>
      </c>
      <c r="C1" s="45"/>
      <c r="D1" s="45"/>
      <c r="E1" s="45"/>
      <c r="F1" s="45"/>
      <c r="G1" s="45"/>
      <c r="H1" s="45"/>
      <c r="I1" s="45"/>
      <c r="J1" s="45"/>
      <c r="K1" s="45"/>
    </row>
    <row r="2" spans="2:11" x14ac:dyDescent="0.25">
      <c r="B2" s="95" t="s">
        <v>63</v>
      </c>
      <c r="C2" s="95"/>
      <c r="D2" s="95"/>
      <c r="E2" s="95"/>
      <c r="F2" s="95"/>
      <c r="G2" s="95"/>
      <c r="H2" s="95"/>
      <c r="I2" s="95"/>
      <c r="J2" s="95"/>
      <c r="K2" s="95"/>
    </row>
    <row r="3" spans="2:11" x14ac:dyDescent="0.25">
      <c r="B3" t="s">
        <v>64</v>
      </c>
    </row>
    <row r="4" spans="2:11" x14ac:dyDescent="0.25">
      <c r="B4" t="s">
        <v>65</v>
      </c>
    </row>
    <row r="5" spans="2:11" x14ac:dyDescent="0.25">
      <c r="B5" t="s">
        <v>66</v>
      </c>
    </row>
    <row r="6" spans="2:11" ht="15.75" thickBot="1" x14ac:dyDescent="0.3">
      <c r="B6" t="s">
        <v>67</v>
      </c>
    </row>
    <row r="7" spans="2:11" ht="15.75" thickBot="1" x14ac:dyDescent="0.3">
      <c r="B7" s="96" t="s">
        <v>68</v>
      </c>
      <c r="C7" s="97"/>
      <c r="D7" s="100" t="s">
        <v>69</v>
      </c>
      <c r="E7" s="101"/>
      <c r="F7" s="101"/>
      <c r="G7" s="101"/>
      <c r="H7" s="101"/>
      <c r="I7" s="101"/>
      <c r="J7" s="101"/>
      <c r="K7" s="102"/>
    </row>
    <row r="8" spans="2:11" ht="15.75" thickBot="1" x14ac:dyDescent="0.3">
      <c r="B8" s="98"/>
      <c r="C8" s="99"/>
      <c r="D8" s="46" t="s">
        <v>47</v>
      </c>
      <c r="E8" s="46" t="s">
        <v>49</v>
      </c>
      <c r="F8" s="46" t="s">
        <v>51</v>
      </c>
      <c r="G8" s="46" t="s">
        <v>53</v>
      </c>
      <c r="H8" s="46" t="s">
        <v>55</v>
      </c>
      <c r="I8" s="47" t="s">
        <v>57</v>
      </c>
      <c r="J8" s="48" t="s">
        <v>59</v>
      </c>
      <c r="K8" s="49" t="s">
        <v>60</v>
      </c>
    </row>
    <row r="9" spans="2:11" s="53" customFormat="1" ht="60.75" thickBot="1" x14ac:dyDescent="0.3">
      <c r="B9" s="50" t="s">
        <v>70</v>
      </c>
      <c r="C9" s="51" t="s">
        <v>71</v>
      </c>
      <c r="D9" s="52" t="s">
        <v>48</v>
      </c>
      <c r="E9" s="52" t="s">
        <v>50</v>
      </c>
      <c r="F9" s="52" t="s">
        <v>52</v>
      </c>
      <c r="G9" s="52" t="s">
        <v>54</v>
      </c>
      <c r="H9" s="52" t="s">
        <v>56</v>
      </c>
      <c r="I9" s="52" t="s">
        <v>58</v>
      </c>
      <c r="J9" s="52"/>
      <c r="K9" s="52"/>
    </row>
    <row r="10" spans="2:11" x14ac:dyDescent="0.25">
      <c r="B10" s="54" t="s">
        <v>72</v>
      </c>
      <c r="C10" s="55">
        <v>0</v>
      </c>
      <c r="D10" s="56"/>
      <c r="E10" s="56"/>
      <c r="F10" s="56"/>
      <c r="G10" s="56"/>
      <c r="H10" s="56"/>
      <c r="I10" s="56"/>
      <c r="J10" s="57"/>
      <c r="K10" s="58"/>
    </row>
    <row r="11" spans="2:11" x14ac:dyDescent="0.25">
      <c r="B11" s="59" t="s">
        <v>73</v>
      </c>
      <c r="C11" s="55">
        <v>0</v>
      </c>
      <c r="D11" s="56"/>
      <c r="E11" s="56"/>
      <c r="F11" s="56"/>
      <c r="G11" s="56"/>
      <c r="H11" s="56"/>
      <c r="I11" s="56"/>
      <c r="J11" s="57"/>
      <c r="K11" s="60"/>
    </row>
    <row r="12" spans="2:11" x14ac:dyDescent="0.25">
      <c r="B12" s="61" t="s">
        <v>74</v>
      </c>
      <c r="C12" s="55">
        <v>0</v>
      </c>
      <c r="D12" s="62"/>
      <c r="E12" s="56"/>
      <c r="F12" s="62"/>
      <c r="G12" s="62"/>
      <c r="H12" s="62"/>
      <c r="I12" s="62"/>
      <c r="J12" s="63"/>
      <c r="K12" s="64"/>
    </row>
    <row r="13" spans="2:11" x14ac:dyDescent="0.25">
      <c r="B13" s="61" t="s">
        <v>74</v>
      </c>
      <c r="C13" s="55">
        <v>0</v>
      </c>
      <c r="D13" s="62"/>
      <c r="E13" s="56"/>
      <c r="F13" s="62"/>
      <c r="G13" s="62"/>
      <c r="H13" s="62"/>
      <c r="I13" s="62"/>
      <c r="J13" s="63"/>
      <c r="K13" s="64"/>
    </row>
    <row r="14" spans="2:11" x14ac:dyDescent="0.25">
      <c r="B14" s="59" t="s">
        <v>73</v>
      </c>
      <c r="C14" s="55">
        <v>0</v>
      </c>
      <c r="D14" s="62"/>
      <c r="E14" s="56"/>
      <c r="F14" s="62"/>
      <c r="G14" s="62"/>
      <c r="H14" s="62"/>
      <c r="I14" s="62"/>
      <c r="J14" s="63"/>
      <c r="K14" s="64"/>
    </row>
    <row r="15" spans="2:11" x14ac:dyDescent="0.25">
      <c r="B15" s="61" t="s">
        <v>75</v>
      </c>
      <c r="C15" s="55">
        <v>0</v>
      </c>
      <c r="D15" s="62"/>
      <c r="E15" s="56"/>
      <c r="F15" s="62"/>
      <c r="G15" s="62"/>
      <c r="H15" s="62"/>
      <c r="I15" s="62"/>
      <c r="J15" s="63"/>
      <c r="K15" s="64"/>
    </row>
    <row r="16" spans="2:11" x14ac:dyDescent="0.25">
      <c r="B16" s="61" t="s">
        <v>75</v>
      </c>
      <c r="C16" s="55">
        <v>0</v>
      </c>
      <c r="D16" s="62"/>
      <c r="E16" s="56"/>
      <c r="F16" s="62"/>
      <c r="G16" s="62"/>
      <c r="H16" s="62"/>
      <c r="I16" s="62"/>
      <c r="J16" s="63"/>
      <c r="K16" s="64"/>
    </row>
    <row r="17" spans="2:16" x14ac:dyDescent="0.25">
      <c r="B17" s="59" t="s">
        <v>73</v>
      </c>
      <c r="C17" s="55">
        <v>0</v>
      </c>
      <c r="D17" s="62"/>
      <c r="E17" s="56"/>
      <c r="F17" s="62"/>
      <c r="G17" s="62"/>
      <c r="H17" s="62"/>
      <c r="I17" s="62"/>
      <c r="J17" s="63"/>
      <c r="K17" s="64"/>
    </row>
    <row r="18" spans="2:16" x14ac:dyDescent="0.25">
      <c r="B18" s="61" t="s">
        <v>76</v>
      </c>
      <c r="C18" s="55">
        <v>0</v>
      </c>
      <c r="D18" s="62"/>
      <c r="E18" s="56"/>
      <c r="F18" s="62"/>
      <c r="G18" s="62"/>
      <c r="H18" s="62"/>
      <c r="I18" s="62"/>
      <c r="J18" s="63"/>
      <c r="K18" s="64"/>
    </row>
    <row r="19" spans="2:16" x14ac:dyDescent="0.25">
      <c r="B19" s="61" t="s">
        <v>76</v>
      </c>
      <c r="C19" s="55">
        <v>0</v>
      </c>
      <c r="D19" s="62"/>
      <c r="E19" s="56"/>
      <c r="F19" s="62"/>
      <c r="G19" s="62"/>
      <c r="H19" s="62"/>
      <c r="I19" s="62"/>
      <c r="J19" s="63"/>
      <c r="K19" s="64"/>
    </row>
    <row r="20" spans="2:16" x14ac:dyDescent="0.25">
      <c r="B20" s="59" t="s">
        <v>73</v>
      </c>
      <c r="C20" s="55">
        <v>0</v>
      </c>
      <c r="D20" s="62"/>
      <c r="E20" s="56"/>
      <c r="F20" s="62"/>
      <c r="G20" s="62"/>
      <c r="H20" s="62"/>
      <c r="I20" s="62"/>
      <c r="J20" s="63"/>
      <c r="K20" s="64"/>
    </row>
    <row r="21" spans="2:16" x14ac:dyDescent="0.25">
      <c r="B21" s="61" t="s">
        <v>77</v>
      </c>
      <c r="C21" s="55">
        <v>0</v>
      </c>
      <c r="D21" s="62"/>
      <c r="E21" s="56"/>
      <c r="F21" s="62"/>
      <c r="G21" s="62"/>
      <c r="H21" s="62"/>
      <c r="I21" s="62"/>
      <c r="J21" s="63"/>
      <c r="K21" s="64"/>
    </row>
    <row r="22" spans="2:16" x14ac:dyDescent="0.25">
      <c r="B22" s="59" t="s">
        <v>73</v>
      </c>
      <c r="C22" s="55">
        <v>0</v>
      </c>
      <c r="D22" s="62"/>
      <c r="E22" s="56"/>
      <c r="F22" s="62"/>
      <c r="G22" s="62"/>
      <c r="H22" s="62"/>
      <c r="I22" s="62"/>
      <c r="J22" s="63"/>
      <c r="K22" s="64"/>
    </row>
    <row r="23" spans="2:16" x14ac:dyDescent="0.25">
      <c r="B23" s="61" t="s">
        <v>78</v>
      </c>
      <c r="C23" s="55">
        <v>0</v>
      </c>
      <c r="D23" s="62"/>
      <c r="E23" s="56"/>
      <c r="F23" s="62"/>
      <c r="G23" s="62"/>
      <c r="H23" s="62"/>
      <c r="I23" s="62"/>
      <c r="J23" s="63"/>
      <c r="K23" s="64"/>
    </row>
    <row r="24" spans="2:16" x14ac:dyDescent="0.25">
      <c r="B24" s="61" t="s">
        <v>78</v>
      </c>
      <c r="C24" s="55">
        <v>0</v>
      </c>
      <c r="D24" s="62"/>
      <c r="E24" s="56"/>
      <c r="F24" s="62"/>
      <c r="G24" s="62"/>
      <c r="H24" s="62"/>
      <c r="I24" s="62"/>
      <c r="J24" s="63"/>
      <c r="K24" s="64"/>
    </row>
    <row r="25" spans="2:16" x14ac:dyDescent="0.25">
      <c r="B25" s="59" t="s">
        <v>73</v>
      </c>
      <c r="C25" s="55">
        <v>0</v>
      </c>
      <c r="D25" s="62"/>
      <c r="E25" s="56"/>
      <c r="F25" s="62"/>
      <c r="G25" s="62"/>
      <c r="H25" s="62"/>
      <c r="I25" s="62"/>
      <c r="J25" s="63"/>
      <c r="K25" s="64"/>
    </row>
    <row r="26" spans="2:16" x14ac:dyDescent="0.25">
      <c r="B26" s="61" t="s">
        <v>79</v>
      </c>
      <c r="C26" s="55">
        <v>0</v>
      </c>
      <c r="D26" s="62"/>
      <c r="E26" s="56"/>
      <c r="F26" s="62"/>
      <c r="G26" s="62"/>
      <c r="H26" s="62"/>
      <c r="I26" s="62"/>
      <c r="J26" s="63"/>
      <c r="K26" s="64"/>
      <c r="P26" t="s">
        <v>80</v>
      </c>
    </row>
    <row r="27" spans="2:16" x14ac:dyDescent="0.25">
      <c r="B27" s="59" t="s">
        <v>73</v>
      </c>
      <c r="C27" s="55">
        <v>0</v>
      </c>
      <c r="D27" s="62"/>
      <c r="E27" s="56"/>
      <c r="F27" s="62"/>
      <c r="G27" s="62"/>
      <c r="H27" s="62"/>
      <c r="I27" s="62"/>
      <c r="J27" s="63"/>
      <c r="K27" s="64"/>
    </row>
    <row r="28" spans="2:16" x14ac:dyDescent="0.25">
      <c r="B28" s="59" t="s">
        <v>73</v>
      </c>
      <c r="C28" s="55">
        <v>0</v>
      </c>
      <c r="D28" s="62"/>
      <c r="E28" s="56"/>
      <c r="F28" s="62"/>
      <c r="G28" s="62"/>
      <c r="H28" s="62"/>
      <c r="I28" s="62"/>
      <c r="J28" s="63"/>
      <c r="K28" s="64"/>
    </row>
    <row r="29" spans="2:16" x14ac:dyDescent="0.25">
      <c r="B29" s="59" t="s">
        <v>73</v>
      </c>
      <c r="C29" s="55">
        <v>0</v>
      </c>
      <c r="D29" s="62"/>
      <c r="E29" s="56"/>
      <c r="F29" s="62"/>
      <c r="G29" s="62"/>
      <c r="H29" s="62"/>
      <c r="I29" s="62"/>
      <c r="J29" s="63"/>
      <c r="K29" s="64"/>
    </row>
    <row r="30" spans="2:16" x14ac:dyDescent="0.25">
      <c r="B30" s="59" t="s">
        <v>73</v>
      </c>
      <c r="C30" s="55">
        <v>0</v>
      </c>
      <c r="D30" s="62"/>
      <c r="E30" s="56"/>
      <c r="F30" s="62"/>
      <c r="G30" s="62"/>
      <c r="H30" s="62"/>
      <c r="I30" s="62"/>
      <c r="J30" s="63"/>
      <c r="K30" s="64"/>
    </row>
    <row r="31" spans="2:16" x14ac:dyDescent="0.25">
      <c r="B31" s="61" t="s">
        <v>81</v>
      </c>
      <c r="C31" s="55">
        <v>0</v>
      </c>
      <c r="D31" s="62"/>
      <c r="E31" s="56"/>
      <c r="F31" s="62"/>
      <c r="G31" s="62"/>
      <c r="H31" s="62"/>
      <c r="I31" s="62"/>
      <c r="J31" s="63"/>
      <c r="K31" s="64"/>
      <c r="P31" t="s">
        <v>80</v>
      </c>
    </row>
    <row r="32" spans="2:16" x14ac:dyDescent="0.25">
      <c r="B32" s="59" t="s">
        <v>73</v>
      </c>
      <c r="C32" s="55">
        <v>0</v>
      </c>
      <c r="D32" s="62"/>
      <c r="E32" s="56"/>
      <c r="F32" s="62"/>
      <c r="G32" s="62"/>
      <c r="H32" s="62"/>
      <c r="I32" s="62"/>
      <c r="J32" s="63"/>
      <c r="K32" s="64"/>
    </row>
    <row r="33" spans="2:13" x14ac:dyDescent="0.25">
      <c r="B33" s="59" t="s">
        <v>73</v>
      </c>
      <c r="C33" s="55">
        <v>0</v>
      </c>
      <c r="D33" s="62"/>
      <c r="E33" s="56"/>
      <c r="F33" s="62"/>
      <c r="G33" s="62"/>
      <c r="H33" s="62"/>
      <c r="I33" s="62"/>
      <c r="J33" s="63"/>
      <c r="K33" s="64"/>
    </row>
    <row r="34" spans="2:13" x14ac:dyDescent="0.25">
      <c r="B34" s="59" t="s">
        <v>73</v>
      </c>
      <c r="C34" s="55">
        <v>0</v>
      </c>
      <c r="D34" s="62"/>
      <c r="E34" s="56"/>
      <c r="F34" s="62"/>
      <c r="G34" s="62"/>
      <c r="H34" s="62"/>
      <c r="I34" s="62"/>
      <c r="J34" s="63"/>
      <c r="K34" s="64"/>
    </row>
    <row r="35" spans="2:13" x14ac:dyDescent="0.25">
      <c r="B35" s="59" t="s">
        <v>73</v>
      </c>
      <c r="C35" s="55">
        <v>0</v>
      </c>
      <c r="D35" s="62"/>
      <c r="E35" s="56"/>
      <c r="F35" s="62"/>
      <c r="G35" s="62"/>
      <c r="H35" s="62"/>
      <c r="I35" s="62"/>
      <c r="J35" s="63"/>
      <c r="K35" s="64"/>
    </row>
    <row r="36" spans="2:13" x14ac:dyDescent="0.25">
      <c r="B36" s="65" t="s">
        <v>82</v>
      </c>
      <c r="C36" s="55">
        <v>0</v>
      </c>
      <c r="D36" s="62"/>
      <c r="E36" s="56"/>
      <c r="F36" s="62"/>
      <c r="G36" s="62"/>
      <c r="H36" s="62"/>
      <c r="I36" s="62"/>
      <c r="J36" s="63"/>
      <c r="K36" s="64"/>
    </row>
    <row r="37" spans="2:13" x14ac:dyDescent="0.25">
      <c r="B37" s="65" t="s">
        <v>83</v>
      </c>
      <c r="C37" s="55">
        <v>0</v>
      </c>
      <c r="D37" s="62"/>
      <c r="E37" s="56"/>
      <c r="F37" s="62"/>
      <c r="G37" s="62"/>
      <c r="H37" s="62"/>
      <c r="I37" s="62"/>
      <c r="J37" s="63"/>
      <c r="K37" s="64"/>
    </row>
    <row r="38" spans="2:13" x14ac:dyDescent="0.25">
      <c r="B38" s="65" t="s">
        <v>84</v>
      </c>
      <c r="C38" s="55">
        <v>0</v>
      </c>
      <c r="D38" s="62"/>
      <c r="E38" s="56"/>
      <c r="F38" s="62"/>
      <c r="G38" s="62"/>
      <c r="H38" s="62"/>
      <c r="I38" s="62"/>
      <c r="J38" s="63"/>
      <c r="K38" s="64"/>
    </row>
    <row r="39" spans="2:13" x14ac:dyDescent="0.25">
      <c r="B39" s="65" t="s">
        <v>85</v>
      </c>
      <c r="C39" s="55">
        <v>0</v>
      </c>
      <c r="D39" s="62"/>
      <c r="E39" s="56"/>
      <c r="F39" s="62"/>
      <c r="G39" s="62"/>
      <c r="H39" s="62"/>
      <c r="I39" s="62"/>
      <c r="J39" s="63"/>
      <c r="K39" s="64"/>
    </row>
    <row r="40" spans="2:13" x14ac:dyDescent="0.25">
      <c r="B40" s="65" t="s">
        <v>86</v>
      </c>
      <c r="C40" s="55">
        <v>0</v>
      </c>
      <c r="D40" s="62"/>
      <c r="E40" s="56"/>
      <c r="F40" s="62"/>
      <c r="G40" s="62"/>
      <c r="H40" s="62"/>
      <c r="I40" s="62"/>
      <c r="J40" s="63"/>
      <c r="K40" s="64"/>
    </row>
    <row r="41" spans="2:13" x14ac:dyDescent="0.25">
      <c r="B41" s="65" t="s">
        <v>87</v>
      </c>
      <c r="C41" s="55">
        <v>0</v>
      </c>
      <c r="D41" s="62"/>
      <c r="E41" s="56"/>
      <c r="F41" s="62"/>
      <c r="G41" s="62"/>
      <c r="H41" s="62"/>
      <c r="I41" s="62"/>
      <c r="J41" s="63"/>
      <c r="K41" s="64"/>
    </row>
    <row r="42" spans="2:13" x14ac:dyDescent="0.25">
      <c r="B42" s="65" t="s">
        <v>88</v>
      </c>
      <c r="C42" s="55">
        <v>0</v>
      </c>
      <c r="D42" s="62"/>
      <c r="E42" s="56"/>
      <c r="F42" s="62"/>
      <c r="G42" s="62"/>
      <c r="H42" s="62"/>
      <c r="I42" s="62"/>
      <c r="J42" s="63"/>
      <c r="K42" s="64"/>
    </row>
    <row r="43" spans="2:13" x14ac:dyDescent="0.25">
      <c r="B43" s="66" t="s">
        <v>89</v>
      </c>
      <c r="C43" s="55">
        <v>0</v>
      </c>
      <c r="D43" s="62"/>
      <c r="E43" s="56"/>
      <c r="F43" s="62"/>
      <c r="G43" s="62"/>
      <c r="H43" s="62"/>
      <c r="I43" s="62"/>
      <c r="J43" s="63"/>
      <c r="K43" s="64"/>
    </row>
    <row r="44" spans="2:13" x14ac:dyDescent="0.25">
      <c r="B44" s="66" t="s">
        <v>89</v>
      </c>
      <c r="C44" s="55">
        <v>0</v>
      </c>
      <c r="D44" s="67"/>
      <c r="E44" s="56"/>
      <c r="F44" s="67"/>
      <c r="G44" s="67"/>
      <c r="H44" s="67"/>
      <c r="I44" s="67"/>
      <c r="J44" s="68"/>
      <c r="K44" s="69"/>
    </row>
    <row r="45" spans="2:13" x14ac:dyDescent="0.25">
      <c r="B45" s="66" t="s">
        <v>89</v>
      </c>
      <c r="C45" s="55">
        <v>0</v>
      </c>
      <c r="D45" s="67"/>
      <c r="E45" s="56"/>
      <c r="F45" s="67"/>
      <c r="G45" s="67"/>
      <c r="H45" s="67"/>
      <c r="I45" s="67"/>
      <c r="J45" s="68"/>
      <c r="K45" s="69"/>
    </row>
    <row r="46" spans="2:13" x14ac:dyDescent="0.25">
      <c r="B46" s="66" t="s">
        <v>89</v>
      </c>
      <c r="C46" s="55">
        <v>0</v>
      </c>
      <c r="D46" s="67"/>
      <c r="E46" s="70"/>
      <c r="F46" s="67"/>
      <c r="G46" s="67"/>
      <c r="H46" s="67"/>
      <c r="I46" s="67"/>
      <c r="J46" s="68"/>
      <c r="K46" s="69"/>
    </row>
    <row r="47" spans="2:13" ht="15.75" thickBot="1" x14ac:dyDescent="0.3">
      <c r="B47" s="71" t="s">
        <v>89</v>
      </c>
      <c r="C47" s="72">
        <v>0</v>
      </c>
      <c r="D47" s="73"/>
      <c r="E47" s="74"/>
      <c r="F47" s="74"/>
      <c r="G47" s="74"/>
      <c r="H47" s="74"/>
      <c r="I47" s="74"/>
      <c r="J47" s="75"/>
      <c r="K47" s="76"/>
    </row>
    <row r="48" spans="2:13" ht="16.5" thickTop="1" thickBot="1" x14ac:dyDescent="0.3">
      <c r="B48" s="77"/>
      <c r="C48" s="78"/>
      <c r="D48" s="79">
        <f>SUMPRODUCT(C10:C47,D10:D47)</f>
        <v>0</v>
      </c>
      <c r="E48" s="80">
        <f>SUMPRODUCT(C10:C47,E10:E47)</f>
        <v>0</v>
      </c>
      <c r="F48" s="81">
        <f>SUMPRODUCT(C10:C47,F10:F47)</f>
        <v>0</v>
      </c>
      <c r="G48" s="80">
        <f>SUMPRODUCT(C10:C47,G10:G47)</f>
        <v>0</v>
      </c>
      <c r="H48" s="80">
        <f>SUMPRODUCT(C10:C47,H10:H47)</f>
        <v>0</v>
      </c>
      <c r="I48" s="80">
        <f>SUMPRODUCT(C10:C47,I10:I47)</f>
        <v>0</v>
      </c>
      <c r="J48" s="80">
        <f>SUMPRODUCT(C10:C47,J10:J47)</f>
        <v>0</v>
      </c>
      <c r="K48" s="80">
        <f>SUMPRODUCT(C10:C47,K10:K47)</f>
        <v>0</v>
      </c>
      <c r="M48" s="82" t="s">
        <v>80</v>
      </c>
    </row>
    <row r="49" spans="2:6" ht="15.75" thickBot="1" x14ac:dyDescent="0.3">
      <c r="B49" s="103" t="s">
        <v>90</v>
      </c>
      <c r="C49" s="104"/>
      <c r="D49" s="105">
        <f>SUM(D48:K48)</f>
        <v>0</v>
      </c>
      <c r="E49" s="106"/>
      <c r="F49" s="83"/>
    </row>
    <row r="51" spans="2:6" x14ac:dyDescent="0.25">
      <c r="B51" t="s">
        <v>91</v>
      </c>
    </row>
  </sheetData>
  <mergeCells count="5">
    <mergeCell ref="B2:K2"/>
    <mergeCell ref="B7:C8"/>
    <mergeCell ref="D7:K7"/>
    <mergeCell ref="B49:C49"/>
    <mergeCell ref="D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Proposal Summary</vt:lpstr>
      <vt:lpstr>Fee and Rate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Gabe Meidl</dc:creator>
  <cp:lastModifiedBy>Ryan Duve</cp:lastModifiedBy>
  <cp:lastPrinted>2025-02-12T17:12:39Z</cp:lastPrinted>
  <dcterms:created xsi:type="dcterms:W3CDTF">2025-02-12T16:25:41Z</dcterms:created>
  <dcterms:modified xsi:type="dcterms:W3CDTF">2025-02-13T16:55:35Z</dcterms:modified>
</cp:coreProperties>
</file>